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pivotCache/pivotCacheDefinition8.xml" ContentType="application/vnd.openxmlformats-officedocument.spreadsheetml.pivotCacheDefinition+xml"/>
  <Override PartName="/xl/pivotCache/pivotCacheRecords8.xml" ContentType="application/vnd.openxmlformats-officedocument.spreadsheetml.pivotCacheRecords+xml"/>
  <Override PartName="/xl/pivotCache/pivotCacheDefinition9.xml" ContentType="application/vnd.openxmlformats-officedocument.spreadsheetml.pivotCacheDefinition+xml"/>
  <Override PartName="/xl/pivotCache/pivotCacheRecords9.xml" ContentType="application/vnd.openxmlformats-officedocument.spreadsheetml.pivotCacheRecords+xml"/>
  <Override PartName="/xl/pivotCache/pivotCacheDefinition10.xml" ContentType="application/vnd.openxmlformats-officedocument.spreadsheetml.pivotCacheDefinition+xml"/>
  <Override PartName="/xl/pivotCache/pivotCacheRecords10.xml" ContentType="application/vnd.openxmlformats-officedocument.spreadsheetml.pivotCacheRecords+xml"/>
  <Override PartName="/xl/pivotCache/pivotCacheDefinition11.xml" ContentType="application/vnd.openxmlformats-officedocument.spreadsheetml.pivotCacheDefinition+xml"/>
  <Override PartName="/xl/pivotCache/pivotCacheRecords11.xml" ContentType="application/vnd.openxmlformats-officedocument.spreadsheetml.pivotCacheRecords+xml"/>
  <Override PartName="/xl/pivotCache/pivotCacheDefinition12.xml" ContentType="application/vnd.openxmlformats-officedocument.spreadsheetml.pivotCacheDefinition+xml"/>
  <Override PartName="/xl/pivotCache/pivotCacheRecords12.xml" ContentType="application/vnd.openxmlformats-officedocument.spreadsheetml.pivotCacheRecords+xml"/>
  <Override PartName="/xl/pivotCache/pivotCacheDefinition13.xml" ContentType="application/vnd.openxmlformats-officedocument.spreadsheetml.pivotCacheDefinition+xml"/>
  <Override PartName="/xl/pivotCache/pivotCacheRecords13.xml" ContentType="application/vnd.openxmlformats-officedocument.spreadsheetml.pivotCacheRecords+xml"/>
  <Override PartName="/xl/pivotCache/pivotCacheDefinition14.xml" ContentType="application/vnd.openxmlformats-officedocument.spreadsheetml.pivotCacheDefinition+xml"/>
  <Override PartName="/xl/pivotCache/pivotCacheRecords14.xml" ContentType="application/vnd.openxmlformats-officedocument.spreadsheetml.pivotCacheRecords+xml"/>
  <Override PartName="/xl/pivotCache/pivotCacheDefinition15.xml" ContentType="application/vnd.openxmlformats-officedocument.spreadsheetml.pivotCacheDefinition+xml"/>
  <Override PartName="/xl/pivotCache/pivotCacheRecords15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pivotTables/pivotTable4.xml" ContentType="application/vnd.openxmlformats-officedocument.spreadsheetml.pivot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pivotTables/pivotTable5.xml" ContentType="application/vnd.openxmlformats-officedocument.spreadsheetml.pivot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pivotTables/pivotTable6.xml" ContentType="application/vnd.openxmlformats-officedocument.spreadsheetml.pivotTable+xml"/>
  <Override PartName="/xl/drawings/drawing8.xml" ContentType="application/vnd.openxmlformats-officedocument.drawing+xml"/>
  <Override PartName="/xl/tables/table6.xml" ContentType="application/vnd.openxmlformats-officedocument.spreadsheetml.table+xml"/>
  <Override PartName="/xl/pivotTables/pivotTable7.xml" ContentType="application/vnd.openxmlformats-officedocument.spreadsheetml.pivotTable+xml"/>
  <Override PartName="/xl/drawings/drawing9.xml" ContentType="application/vnd.openxmlformats-officedocument.drawing+xml"/>
  <Override PartName="/xl/tables/table7.xml" ContentType="application/vnd.openxmlformats-officedocument.spreadsheetml.tab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pivotTables/pivotTable8.xml" ContentType="application/vnd.openxmlformats-officedocument.spreadsheetml.pivotTable+xml"/>
  <Override PartName="/xl/drawings/drawing12.xml" ContentType="application/vnd.openxmlformats-officedocument.drawing+xml"/>
  <Override PartName="/xl/tables/table8.xml" ContentType="application/vnd.openxmlformats-officedocument.spreadsheetml.table+xml"/>
  <Override PartName="/xl/pivotTables/pivotTable9.xml" ContentType="application/vnd.openxmlformats-officedocument.spreadsheetml.pivotTable+xml"/>
  <Override PartName="/xl/drawings/drawing13.xml" ContentType="application/vnd.openxmlformats-officedocument.drawing+xml"/>
  <Override PartName="/xl/tables/table9.xml" ContentType="application/vnd.openxmlformats-officedocument.spreadsheetml.table+xml"/>
  <Override PartName="/xl/drawings/drawing14.xml" ContentType="application/vnd.openxmlformats-officedocument.drawing+xml"/>
  <Override PartName="/xl/pivotTables/pivotTable10.xml" ContentType="application/vnd.openxmlformats-officedocument.spreadsheetml.pivotTable+xml"/>
  <Override PartName="/xl/drawings/drawing15.xml" ContentType="application/vnd.openxmlformats-officedocument.drawing+xml"/>
  <Override PartName="/xl/tables/table10.xml" ContentType="application/vnd.openxmlformats-officedocument.spreadsheetml.table+xml"/>
  <Override PartName="/xl/pivotTables/pivotTable11.xml" ContentType="application/vnd.openxmlformats-officedocument.spreadsheetml.pivotTable+xml"/>
  <Override PartName="/xl/drawings/drawing16.xml" ContentType="application/vnd.openxmlformats-officedocument.drawing+xml"/>
  <Override PartName="/xl/tables/table11.xml" ContentType="application/vnd.openxmlformats-officedocument.spreadsheetml.table+xml"/>
  <Override PartName="/xl/pivotTables/pivotTable12.xml" ContentType="application/vnd.openxmlformats-officedocument.spreadsheetml.pivotTable+xml"/>
  <Override PartName="/xl/drawings/drawing17.xml" ContentType="application/vnd.openxmlformats-officedocument.drawing+xml"/>
  <Override PartName="/xl/tables/table12.xml" ContentType="application/vnd.openxmlformats-officedocument.spreadsheetml.table+xml"/>
  <Override PartName="/xl/pivotTables/pivotTable13.xml" ContentType="application/vnd.openxmlformats-officedocument.spreadsheetml.pivotTable+xml"/>
  <Override PartName="/xl/drawings/drawing18.xml" ContentType="application/vnd.openxmlformats-officedocument.drawing+xml"/>
  <Override PartName="/xl/tables/table13.xml" ContentType="application/vnd.openxmlformats-officedocument.spreadsheetml.table+xml"/>
  <Override PartName="/xl/pivotTables/pivotTable14.xml" ContentType="application/vnd.openxmlformats-officedocument.spreadsheetml.pivotTable+xml"/>
  <Override PartName="/xl/drawings/drawing19.xml" ContentType="application/vnd.openxmlformats-officedocument.drawing+xml"/>
  <Override PartName="/xl/tables/table14.xml" ContentType="application/vnd.openxmlformats-officedocument.spreadsheetml.table+xml"/>
  <Override PartName="/xl/drawings/drawing20.xml" ContentType="application/vnd.openxmlformats-officedocument.drawing+xml"/>
  <Override PartName="/xl/tables/table15.xml" ContentType="application/vnd.openxmlformats-officedocument.spreadsheetml.table+xml"/>
  <Override PartName="/xl/pivotTables/pivotTable15.xml" ContentType="application/vnd.openxmlformats-officedocument.spreadsheetml.pivotTable+xml"/>
  <Override PartName="/xl/drawings/drawing21.xml" ContentType="application/vnd.openxmlformats-officedocument.drawing+xml"/>
  <Override PartName="/xl/pivotTables/pivotTable16.xml" ContentType="application/vnd.openxmlformats-officedocument.spreadsheetml.pivotTable+xml"/>
  <Override PartName="/xl/drawings/drawing22.xml" ContentType="application/vnd.openxmlformats-officedocument.drawing+xml"/>
  <Override PartName="/xl/pivotTables/pivotTable17.xml" ContentType="application/vnd.openxmlformats-officedocument.spreadsheetml.pivotTable+xml"/>
  <Override PartName="/xl/drawings/drawing23.xml" ContentType="application/vnd.openxmlformats-officedocument.drawing+xml"/>
  <Override PartName="/xl/pivotTables/pivotTable18.xml" ContentType="application/vnd.openxmlformats-officedocument.spreadsheetml.pivotTable+xml"/>
  <Override PartName="/xl/drawings/drawing24.xml" ContentType="application/vnd.openxmlformats-officedocument.drawing+xml"/>
  <Override PartName="/xl/pivotTables/pivotTable19.xml" ContentType="application/vnd.openxmlformats-officedocument.spreadsheetml.pivotTable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 codeName="ThisWorkbook" defaultThemeVersion="166925"/>
  <xr:revisionPtr revIDLastSave="0" documentId="8_{3BF8439D-799C-46B8-9A56-4DC30A5AFA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开始" sheetId="2" r:id="rId1"/>
    <sheet name="1" sheetId="3" r:id="rId2"/>
    <sheet name="2" sheetId="4" r:id="rId3"/>
    <sheet name="3" sheetId="5" r:id="rId4"/>
    <sheet name="4" sheetId="6" r:id="rId5"/>
    <sheet name="5" sheetId="2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7" r:id="rId23"/>
    <sheet name="23" sheetId="23" r:id="rId24"/>
    <sheet name="24" sheetId="24" r:id="rId25"/>
    <sheet name="了解详细信息" sheetId="25" r:id="rId26"/>
  </sheets>
  <definedNames>
    <definedName name="grp_Brace">"另一条括号线,括号线"</definedName>
    <definedName name="grp_详细信息">"底部线条,组 113"</definedName>
    <definedName name="grp_指示箭头">"shp_ArrowCurved,txt_WalkMeArrows,shp_ArrowStraight"</definedName>
    <definedName name="grp_指示括号">"shp_BraceBottom,txt_WalkMeBrace,shp_BraceLeft"</definedName>
    <definedName name="销售税">0.0825</definedName>
  </definedNames>
  <calcPr calcId="191029"/>
  <pivotCaches>
    <pivotCache cacheId="61" r:id="rId27"/>
    <pivotCache cacheId="64" r:id="rId28"/>
    <pivotCache cacheId="67" r:id="rId29"/>
    <pivotCache cacheId="71" r:id="rId30"/>
    <pivotCache cacheId="75" r:id="rId31"/>
    <pivotCache cacheId="78" r:id="rId32"/>
    <pivotCache cacheId="82" r:id="rId33"/>
    <pivotCache cacheId="86" r:id="rId34"/>
    <pivotCache cacheId="90" r:id="rId35"/>
    <pivotCache cacheId="94" r:id="rId36"/>
    <pivotCache cacheId="98" r:id="rId37"/>
    <pivotCache cacheId="103" r:id="rId38"/>
    <pivotCache cacheId="108" r:id="rId39"/>
    <pivotCache cacheId="112" r:id="rId40"/>
    <pivotCache cacheId="116" r:id="rId4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27" l="1"/>
  <c r="J7" i="27" l="1"/>
  <c r="H11" i="8"/>
  <c r="J6" i="27" l="1"/>
  <c r="J5" i="27"/>
  <c r="J4" i="27"/>
  <c r="J7" i="22"/>
  <c r="J5" i="22"/>
  <c r="J6" i="22"/>
  <c r="J7" i="23" l="1"/>
  <c r="J6" i="23"/>
  <c r="J5" i="23"/>
  <c r="C12" i="18"/>
  <c r="F6" i="17"/>
  <c r="F6" i="16"/>
  <c r="H10" i="8"/>
  <c r="H9" i="8"/>
  <c r="I10" i="24" l="1"/>
  <c r="K9" i="21"/>
  <c r="I8" i="15"/>
  <c r="I7" i="15"/>
  <c r="I6" i="15"/>
  <c r="I5" i="15"/>
</calcChain>
</file>

<file path=xl/sharedStrings.xml><?xml version="1.0" encoding="utf-8"?>
<sst xmlns="http://schemas.openxmlformats.org/spreadsheetml/2006/main" count="1062" uniqueCount="149">
  <si>
    <t>欢迎
用于屏幕阅读器的说明：更好地利用数据透视表。简单的数据透视表可提供数据的总体摘要，但有时也需要特定问题的详细回答。这可以通过添加更多列字段和行字段做到。
说明将指示要导航到哪些单元格以使用功能或进一步阅读。
若要开始，请按 Ctrl+Page Down。</t>
  </si>
  <si>
    <t>更好地利用数据透视表</t>
  </si>
  <si>
    <t>简单的数据透视表可提供数据的总体摘要，
但有时也需要特定问题的详细回答。
这可以通过添加更多列字段和行字段做到。</t>
  </si>
  <si>
    <t>按 Ctrl+Home 返回页首。若要开始教程，请按 Ctrl+Page Down。</t>
  </si>
  <si>
    <t xml:space="preserve">在第一个教程中，我们介绍了数据透视表的概念。我们还说明了如何使用行字段作为划分值字段的条件。   </t>
  </si>
  <si>
    <t>若要继续学习本教程，请按 Ctrl+Page Down。若要转到上一张工作表，请按 Ctrl+Page Up。</t>
  </si>
  <si>
    <t>此示例显示行字段如何...</t>
  </si>
  <si>
    <t>...划分值字段。</t>
  </si>
  <si>
    <t>日期</t>
  </si>
  <si>
    <t>购买者</t>
  </si>
  <si>
    <t>爸爸</t>
  </si>
  <si>
    <t>妈妈</t>
  </si>
  <si>
    <t>康霓</t>
  </si>
  <si>
    <t>类型</t>
  </si>
  <si>
    <t>礼品</t>
  </si>
  <si>
    <t>食物</t>
  </si>
  <si>
    <t>门票</t>
  </si>
  <si>
    <t>音乐</t>
  </si>
  <si>
    <t>运动</t>
  </si>
  <si>
    <t>金额</t>
  </si>
  <si>
    <t>金额总和</t>
  </si>
  <si>
    <t>首先查看数据透视表时，可能会问：“这些是什么时候买的？”、“每个人都花钱买了什么？”、“妈妈买了什么东西这么贵？”。</t>
  </si>
  <si>
    <t>这些都是好问题，但就目前而言，让我们只关注一个问题。</t>
  </si>
  <si>
    <t>每个人都花钱买了什么？</t>
  </si>
  <si>
    <t>最后一个问题是“每个人都花钱买了什么？”</t>
  </si>
  <si>
    <t xml:space="preserve">我们通过为“类型”添加列字段已经回答了这个问题。因此，数据透视表现在有五个新列，显示每个人的购买类型。 </t>
  </si>
  <si>
    <t>“数据透视表字段”列表图显示一个箭头光标，将“类型”字段拖到“列”区域。</t>
  </si>
  <si>
    <t>1.此示例中的“数据透视表”区域在单元格 B13 到 C17。导航到其中任意单元格。</t>
  </si>
  <si>
    <t>2.按 Alt+JT、L 启动“数据透视表字段”列表。焦点默认位于“搜索”文本框：“搜索”编辑</t>
  </si>
  <si>
    <t xml:space="preserve">3.按箭头键选择“类型”字段。选择后，按空格键将“类型”字段添加到“行”区域。 </t>
  </si>
  <si>
    <t>要继续学习本教程，请按 Ctrl+PageDown。若要转到上一张工作表，请按 Ctrl+Page Up。</t>
  </si>
  <si>
    <t>让我们查看刚才所做的数据透视表，但这次我们添加了一些特殊颜色以区分行、列和值字段。</t>
  </si>
  <si>
    <t>行字段从单元格 C10 到 C13，且带黄色底纹。</t>
  </si>
  <si>
    <t>值字段从单元格 D11 到 H13，且带蓝色底纹。</t>
  </si>
  <si>
    <t>下面是另一种方法：行字段位于左侧，列字段位于顶部。每个字段都为值字段提供了一个条件，值字段对它们进行求和。</t>
  </si>
  <si>
    <t>概念图显示了一个分为 4 部分的矩形区域，行字段位于左下角为黄色，列字段位于右上角为橙色，值字段位于右下角为蓝色。</t>
  </si>
  <si>
    <t>在使用字段列表时，可以这样想。行字段位于左侧，列字段位于顶部。每个字段都为值字段提供了一个条件，值字段对它们进行求和。</t>
  </si>
  <si>
    <t>概念图显示了“数据透视表字段”列表，行字段位于左下角为黄色，列字段位于右上角为橙色，值字段位于右下角为蓝色。</t>
  </si>
  <si>
    <t xml:space="preserve">有一件事需要注意：如果列字段向数据透视表添加大量列，则会导致其非常宽。 </t>
  </si>
  <si>
    <t>在此示例中，数据透视表现在的范围从单元格 C10 到 X15，列字段添加了 20 个新列。这是非常多的列！这将导致大量滚动...</t>
  </si>
  <si>
    <t>书籍</t>
  </si>
  <si>
    <t>机票</t>
  </si>
  <si>
    <t>税款</t>
  </si>
  <si>
    <t>就餐</t>
  </si>
  <si>
    <t>衣物</t>
  </si>
  <si>
    <t>音乐课</t>
  </si>
  <si>
    <t>停车费</t>
  </si>
  <si>
    <t>电子产品</t>
  </si>
  <si>
    <t>油费</t>
  </si>
  <si>
    <t>俱乐部会费</t>
  </si>
  <si>
    <t>医疗</t>
  </si>
  <si>
    <t>电费</t>
  </si>
  <si>
    <t>牙科</t>
  </si>
  <si>
    <t>车险</t>
  </si>
  <si>
    <t>健康保险</t>
  </si>
  <si>
    <t>家庭保险</t>
  </si>
  <si>
    <t>有一种替代超宽数据透视表的方法：可以改用第二行字段。第二行字段将在第一行字段下缩进显示。</t>
  </si>
  <si>
    <t>扩展知识
第二行字段生成垂直方向的数据透视表，而不是水平的。有些人认为垂直透视表更容易阅读，因为不需要从一侧滚动到另一侧。</t>
  </si>
  <si>
    <t>EXCEL 表示
第二行字段有时也叫做“辅助行字段”。</t>
  </si>
  <si>
    <t>在下一个工作表上将添加第二行字段。将通过在行字段中把“类型”字段放置到“购买者”字段下面来执行此操作。</t>
  </si>
  <si>
    <t>“数据透视表字段”列表图显示一个箭头光标，将“类型”字段拖到“行”区域。</t>
  </si>
  <si>
    <t xml:space="preserve">1.此示例中的“数据透视表”区域在单元格 B13 到 C17。导航到其中任意单元格。 </t>
  </si>
  <si>
    <t>2.按 Alt+JT、L 启动“数据透视表字段”列表。焦点默认位于“搜索”文本框：“键入要搜索的字词”编辑框。不要键入任何内容，而是按一次 Tab。注意：如果“字段”列表没有启动，请再次按 Alt+JT、L。</t>
  </si>
  <si>
    <t xml:space="preserve">3.按箭头键移到“类型”字段。按空格键将“类型”字段添加到“行”区域。 </t>
  </si>
  <si>
    <t xml:space="preserve">4.按 Esc 键退出“数据透视表字段”窗格。 </t>
  </si>
  <si>
    <t xml:space="preserve">如需简化数据透视表，可以“向上”折叠个第二行字段的数据并隐藏。 </t>
  </si>
  <si>
    <t>此示例中的数据透视表位于单元格 F7 到 G31。选择单元格 F8 以选择“爸爸”的第一行字段。然后，按 Alt+JT &gt; X 展开第二个字段，或按 P 将其折叠。</t>
  </si>
  <si>
    <t>还可以折叠或展开整个第二行字段以进一步简化数据透视表。</t>
  </si>
  <si>
    <t>要点</t>
  </si>
  <si>
    <t>选择从单元格 F7 到 G31 的数据透视表数据区域，然后转到 ALT+JT &gt; P 折叠整个组。相反，ALT+JT &gt; X 将展开整个组。</t>
  </si>
  <si>
    <t>试一下
选择单元格 C14 中的“食物”，然后转到 ALT+JT &gt; P 以折叠整个字段。ALT+JT &gt; X 将展开它。</t>
  </si>
  <si>
    <t>月份</t>
  </si>
  <si>
    <t>1 月</t>
  </si>
  <si>
    <t>2 月</t>
  </si>
  <si>
    <t>3 月</t>
  </si>
  <si>
    <t>4 月</t>
  </si>
  <si>
    <t>水电费</t>
  </si>
  <si>
    <t>请记住：如需更多详细信息，可添加更多行字段或列字段。在此示例中，有三个行字段。</t>
  </si>
  <si>
    <t>此示例中的数据透视表从单元格 D8 到 E29，并且在列 D 中包含“季度”、“购买者”和“类型”的字段，列 E 中包含“金额总和”。</t>
  </si>
  <si>
    <t xml:space="preserve">专家提示
可以添加多个字段，但不是必须。在此示例中可正常工作。但有时过多字段，以及其所有缩进，会使数据透视表变得过于复杂，其他人难以理解。 </t>
  </si>
  <si>
    <t>季度</t>
  </si>
  <si>
    <t>冬季</t>
  </si>
  <si>
    <t>春季</t>
  </si>
  <si>
    <t>夏季</t>
  </si>
  <si>
    <t>秋季</t>
  </si>
  <si>
    <t>保险</t>
  </si>
  <si>
    <t>租金</t>
  </si>
  <si>
    <t xml:space="preserve">准备好做更多练习了吗？查看下面单元格 B7 到 E55 中的数据。准备好后，转到下一个工作表，然后将练习目前为止所学到的内容。 </t>
  </si>
  <si>
    <t xml:space="preserve">无需查看所有行的数据。只需查看行 7 中的字段名称。将在下一个工作表上使用这些。 </t>
  </si>
  <si>
    <t>销售代表</t>
  </si>
  <si>
    <t>陶湘</t>
  </si>
  <si>
    <t>贾文</t>
  </si>
  <si>
    <t>康迈克</t>
  </si>
  <si>
    <t>产品</t>
  </si>
  <si>
    <t>橙子</t>
  </si>
  <si>
    <t>西柚</t>
  </si>
  <si>
    <t>苹果</t>
  </si>
  <si>
    <t>香蕉</t>
  </si>
  <si>
    <t>甜菜</t>
  </si>
  <si>
    <t>土豆</t>
  </si>
  <si>
    <t>莴苣</t>
  </si>
  <si>
    <t>萝卜</t>
  </si>
  <si>
    <t>蓝莓</t>
  </si>
  <si>
    <t>草莓</t>
  </si>
  <si>
    <t>葡萄</t>
  </si>
  <si>
    <t>南瓜</t>
  </si>
  <si>
    <t>西葫芦</t>
  </si>
  <si>
    <t>胡瓜</t>
  </si>
  <si>
    <t>销量</t>
  </si>
  <si>
    <t xml:space="preserve">1.此示例中的“数据透视表”区域在单元格 B12 到 C17。导航到其中任意单元格。 
</t>
  </si>
  <si>
    <t xml:space="preserve">3.按箭头键移到“销售代表”字段。按空格键将“销售代表”字段添加到“行”区域。若要在“列”区域中显示“销售代表”详细信息，请使用 Tab 键移到“行”部分中的“销售代表”字段，然后按空格键，然后选择“移动到列标签”。按 Esc 键退出“数据透视表字段”窗格。 </t>
  </si>
  <si>
    <t xml:space="preserve">4.确定谁在秋季卖出最多的产品，然后在单元格 K8 中进行选择。 </t>
  </si>
  <si>
    <t>销量总和</t>
  </si>
  <si>
    <t>选择一个：</t>
  </si>
  <si>
    <t xml:space="preserve">1.单击单元格 B13 激活名为“销量总和”的数据透视表。
</t>
  </si>
  <si>
    <t xml:space="preserve">3.使用箭头键和空格键将示例展开到垂直数据透视表，季度在该表的左侧，销售代表在季度下缩进。按 Esc 键退出“数据透视表字段”窗格。 </t>
  </si>
  <si>
    <t>1.单击单元格 B13 激活名为“销量总和”的数据透视表。</t>
  </si>
  <si>
    <t>3.使用箭头键和空格键修改示例，使其在其行中显示每个产品，在其列中显示每个季度。</t>
  </si>
  <si>
    <t>3.使用 Tab 键、箭头键和空格键来修改示例，使其在左侧显示“销售代表”，并在其下面缩进“季度”。</t>
  </si>
  <si>
    <t>3.使用 Tab 键、箭头键和空格键来修改示例，使每个“销售代表”的列字段左侧为“季度”，其下面为“产品”缩进。</t>
  </si>
  <si>
    <t>4.选择单元格 I9，选择康迈克在冬季卖出的西柚的数量。</t>
  </si>
  <si>
    <t>干得好。数据透视表是不是很棒？</t>
  </si>
  <si>
    <t>但我们鼓励你继续查看！还可发现更多内容...</t>
  </si>
  <si>
    <t>更多数据透视表信息
阅读此数据透视表相关帮助文章，发现更多可以完成的操作。</t>
  </si>
  <si>
    <t xml:space="preserve">有关刷新
阅读这篇关于如何刷新数据透视表的重要文章。 </t>
  </si>
  <si>
    <t>社区
与其他 Excel 爱好者相连。你和他们可相互帮助。</t>
  </si>
  <si>
    <t xml:space="preserve"> </t>
  </si>
  <si>
    <t>求和项:金额</t>
  </si>
  <si>
    <t>单元格 H10 到 I14 包含对单元格 B8 到 E16 中的数据进行汇总的数据透视表。数据透视表有两列：“购买者”和“金额总和”。“购买者”列包含值“爸爸”、“妈妈”、“康霓”和“总计”；“金额总和”列包含值“¥220”、“¥270”、“¥810”和“¥1,300”。“购买者”列由“行字段”组成，“金额总和”列由“值字段”组成。</t>
  </si>
  <si>
    <t xml:space="preserve">在此示例中，单元格 F11 到 G15 显示了和前面一样的两列数据透视表。“购买者”列是“行字段”，包含值“爸爸”、“妈妈”、“康霓”和“总计”；“金额总和”列是“值字段”，包含值“¥220”、“¥270”、“¥810”和“¥1,300”。 </t>
  </si>
  <si>
    <t xml:space="preserve">作为参考，单元格 F11 到 G15 显示了和前面一样的两列数据透视表。“购买者”列是“行字段”，包含值“爸爸”、“妈妈”、“康霓”和“总计”；“金额总和”列是“值字段”，包含值“¥220”、“¥270”、“¥810”和“¥1,300”。 </t>
  </si>
  <si>
    <t>新的数据透视表现在从单元格 C10 到 I15，其中的列有“购买者”、“食物”、“音乐”、“运动”、“门票”、“礼品”和“总计”。“购买者”和“总计”与之前一样，新的详细列在它们中间。</t>
    <phoneticPr fontId="1" type="noConversion"/>
  </si>
  <si>
    <t>不会立即生成数据透视表，但几个步骤后，将看到一张数据透视表。首先，在“列”中创建详细信息。将通过在“列”区域放置“类型”字段执行该操作。</t>
    <phoneticPr fontId="1" type="noConversion"/>
  </si>
  <si>
    <t>4.按 Tab 选择“类型”字段。按 Enter，然后按箭头键选择“移动到列标签”，再按 Enter 将“类型”字段添加到列区域。按 Alt+JT+L 退出“数据透视表字段”窗格。</t>
    <phoneticPr fontId="1" type="noConversion"/>
  </si>
  <si>
    <t>列字段从单元格 D9 到 H10，且带橙色底纹。</t>
    <phoneticPr fontId="1" type="noConversion"/>
  </si>
  <si>
    <t>扩展知识
完成第一个教程了吗？如果没有，请转到“文件”&gt;“新建”，查找“制作你的第一张数据透视表”。</t>
    <phoneticPr fontId="1" type="noConversion"/>
  </si>
  <si>
    <t>但在你首次查看数据透视表时，可能会发现需要其中的更多答案。</t>
    <phoneticPr fontId="1" type="noConversion"/>
  </si>
  <si>
    <t>如果数据透视表不便于理解，请尝试：从左侧阅读，然后从顶部，然后向下。在下面示例中，“爸爸”位于单元格 C12、“食物”的“¥125”位于单元格 D12、“礼品”的“¥95”位于单元格 E12、“总计”的“¥220”位于单元格 I12。行 13 和 14 显示“康霓”和“妈妈”的详细信息，行 15 显示“总计”。</t>
    <phoneticPr fontId="1" type="noConversion"/>
  </si>
  <si>
    <t>在此示例中，数据透视表从单元格 D8 到 E32。D 列中的第一行字段显示为“爸爸”、“康霓”和“妈妈”。然后，其下面的第二行字段显示为支出类型，包含“运动”、“机票”、“就餐”等项目。</t>
    <phoneticPr fontId="1" type="noConversion"/>
  </si>
  <si>
    <t>还可以有多个列字段。还可以折叠或展开这些列字段。</t>
    <phoneticPr fontId="1" type="noConversion"/>
  </si>
  <si>
    <t>本示例中的数据透视表从单元格 B13 到 M19。在本例中，列部分中有一个“类型”类别，其中包括“食物”和“水电费”的项。</t>
    <phoneticPr fontId="1" type="noConversion"/>
  </si>
  <si>
    <t>总计</t>
  </si>
  <si>
    <t>行标签</t>
  </si>
  <si>
    <t>列标签</t>
  </si>
  <si>
    <t>食物 汇总</t>
  </si>
  <si>
    <t>水电费 汇总</t>
  </si>
  <si>
    <t>康迈克 汇总</t>
  </si>
  <si>
    <t>贾文 汇总</t>
  </si>
  <si>
    <t>陶湘 汇总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</si>
</sst>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 &quot;¥&quot;* #,##0_ ;_ &quot;¥&quot;* \-#,##0_ ;_ &quot;¥&quot;* &quot;-&quot;_ ;_ @_ "/>
    <numFmt numFmtId="44" formatCode="_ &quot;¥&quot;* #,##0.00_ ;_ &quot;¥&quot;* \-#,##0.00_ ;_ &quot;¥&quot;* &quot;-&quot;??_ ;_ @_ "/>
    <numFmt numFmtId="176" formatCode="_(* #,##0_);_(* \(#,##0\);_(* &quot;-&quot;_);_(@_)"/>
    <numFmt numFmtId="177" formatCode="_(* #,##0.00_);_(* \(#,##0.00\);_(* &quot;-&quot;??_);_(@_)"/>
    <numFmt numFmtId="178" formatCode="0_);[Red]\(0\)"/>
    <numFmt numFmtId="179" formatCode="&quot;¥&quot;#,##0_);\(&quot;¥&quot;#,##0\)"/>
    <numFmt numFmtId="180" formatCode="[DBNum1][$-804]m&quot;月&quot;d&quot;日&quot;;@"/>
    <numFmt numFmtId="181" formatCode="&quot;¥&quot;#,##0_);[Red]\(&quot;¥&quot;#,##0\)"/>
    <numFmt numFmtId="182" formatCode="#,##0_);[Red]\(#,##0\)"/>
  </numFmts>
  <fonts count="30">
    <font>
      <sz val="11"/>
      <color theme="1"/>
      <name val="Microsoft YaHei UI"/>
      <family val="2"/>
      <charset val="134"/>
    </font>
    <font>
      <sz val="9"/>
      <name val="FangSong"/>
      <family val="3"/>
      <charset val="134"/>
    </font>
    <font>
      <sz val="11"/>
      <color theme="1"/>
      <name val="Microsoft YaHei UI"/>
      <family val="2"/>
      <charset val="134"/>
    </font>
    <font>
      <sz val="11"/>
      <color theme="0"/>
      <name val="Microsoft YaHei UI"/>
      <family val="2"/>
      <charset val="134"/>
    </font>
    <font>
      <sz val="11"/>
      <color rgb="FF006100"/>
      <name val="Microsoft YaHei UI"/>
      <family val="2"/>
      <charset val="134"/>
    </font>
    <font>
      <sz val="11"/>
      <color rgb="FF9C0006"/>
      <name val="Microsoft YaHei UI"/>
      <family val="2"/>
      <charset val="134"/>
    </font>
    <font>
      <u/>
      <sz val="11"/>
      <color theme="11"/>
      <name val="Microsoft YaHei UI"/>
      <family val="2"/>
      <charset val="134"/>
    </font>
    <font>
      <sz val="11"/>
      <color rgb="FF0B744D"/>
      <name val="Microsoft YaHei UI"/>
      <family val="2"/>
      <charset val="134"/>
    </font>
    <font>
      <sz val="18"/>
      <color theme="3"/>
      <name val="Microsoft YaHei UI"/>
      <family val="2"/>
      <charset val="134"/>
    </font>
    <font>
      <b/>
      <sz val="15"/>
      <color theme="3"/>
      <name val="Microsoft YaHei UI"/>
      <family val="2"/>
      <charset val="134"/>
    </font>
    <font>
      <sz val="17"/>
      <color theme="0"/>
      <name val="Microsoft YaHei UI"/>
      <family val="2"/>
      <charset val="134"/>
    </font>
    <font>
      <sz val="72"/>
      <color theme="0"/>
      <name val="Microsoft YaHei UI"/>
      <family val="2"/>
      <charset val="134"/>
    </font>
    <font>
      <b/>
      <sz val="11"/>
      <color theme="3"/>
      <name val="Microsoft YaHei UI"/>
      <family val="2"/>
      <charset val="134"/>
    </font>
    <font>
      <b/>
      <sz val="11"/>
      <color theme="0"/>
      <name val="Microsoft YaHei UI"/>
      <family val="2"/>
      <charset val="134"/>
    </font>
    <font>
      <b/>
      <sz val="11"/>
      <color theme="1"/>
      <name val="Microsoft YaHei UI"/>
      <family val="2"/>
      <charset val="134"/>
    </font>
    <font>
      <i/>
      <sz val="11"/>
      <color rgb="FF7F7F7F"/>
      <name val="Microsoft YaHei UI"/>
      <family val="2"/>
      <charset val="134"/>
    </font>
    <font>
      <sz val="11"/>
      <color rgb="FFFF0000"/>
      <name val="Microsoft YaHei UI"/>
      <family val="2"/>
      <charset val="134"/>
    </font>
    <font>
      <b/>
      <sz val="11"/>
      <color rgb="FFFA7D00"/>
      <name val="Microsoft YaHei UI"/>
      <family val="2"/>
      <charset val="134"/>
    </font>
    <font>
      <u/>
      <sz val="11"/>
      <color theme="0"/>
      <name val="Microsoft YaHei UI"/>
      <family val="2"/>
      <charset val="134"/>
    </font>
    <font>
      <sz val="11"/>
      <color rgb="FF3F3F76"/>
      <name val="Microsoft YaHei UI"/>
      <family val="2"/>
      <charset val="134"/>
    </font>
    <font>
      <b/>
      <sz val="11"/>
      <color rgb="FF3F3F3F"/>
      <name val="Microsoft YaHei UI"/>
      <family val="2"/>
      <charset val="134"/>
    </font>
    <font>
      <sz val="11"/>
      <color rgb="FF9C5700"/>
      <name val="Microsoft YaHei UI"/>
      <family val="2"/>
      <charset val="134"/>
    </font>
    <font>
      <sz val="11"/>
      <color rgb="FFFA7D00"/>
      <name val="Microsoft YaHei UI"/>
      <family val="2"/>
      <charset val="134"/>
    </font>
    <font>
      <sz val="44"/>
      <color theme="0"/>
      <name val="Microsoft YaHei UI"/>
      <family val="2"/>
      <charset val="134"/>
    </font>
    <font>
      <u/>
      <sz val="11"/>
      <color rgb="FFF8F8F8"/>
      <name val="Microsoft YaHei UI"/>
      <family val="2"/>
      <charset val="134"/>
    </font>
    <font>
      <b/>
      <i/>
      <sz val="14"/>
      <color rgb="FF0070C0"/>
      <name val="Microsoft YaHei UI"/>
      <family val="2"/>
      <charset val="134"/>
    </font>
    <font>
      <sz val="12"/>
      <color theme="1"/>
      <name val="Microsoft YaHei UI"/>
      <family val="2"/>
      <charset val="134"/>
    </font>
    <font>
      <sz val="24"/>
      <color theme="1"/>
      <name val="Microsoft YaHei UI"/>
      <family val="2"/>
      <charset val="134"/>
    </font>
    <font>
      <sz val="11"/>
      <name val="Microsoft YaHei UI"/>
      <family val="2"/>
      <charset val="134"/>
    </font>
    <font>
      <sz val="11"/>
      <color theme="0" tint="-4.9989318521683403E-2"/>
      <name val="Microsoft YaHei UI"/>
      <family val="2"/>
      <charset val="134"/>
    </font>
  </fonts>
  <fills count="42">
    <fill>
      <patternFill patternType="none"/>
    </fill>
    <fill>
      <patternFill patternType="gray125"/>
    </fill>
    <fill>
      <patternFill patternType="solid">
        <fgColor rgb="FF217346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4B183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9" tint="0.3999755851924192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0" fontId="7" fillId="0" borderId="0" applyFill="0" applyBorder="0">
      <alignment wrapText="1"/>
    </xf>
    <xf numFmtId="0" fontId="2" fillId="0" borderId="0"/>
    <xf numFmtId="0" fontId="11" fillId="2" borderId="0" applyNumberFormat="0" applyBorder="0" applyProtection="0">
      <alignment horizontal="left" indent="1"/>
    </xf>
    <xf numFmtId="0" fontId="10" fillId="2" borderId="0" applyNumberFormat="0" applyProtection="0">
      <alignment horizontal="left" wrapText="1" indent="4"/>
    </xf>
    <xf numFmtId="0" fontId="7" fillId="2" borderId="0" applyNumberFormat="0" applyProtection="0">
      <alignment horizontal="left" wrapText="1" indent="4"/>
    </xf>
    <xf numFmtId="0" fontId="2" fillId="0" borderId="0"/>
    <xf numFmtId="180" fontId="2" fillId="0" borderId="0" applyFill="0" applyBorder="0" applyAlignment="0">
      <alignment horizontal="left"/>
    </xf>
    <xf numFmtId="179" fontId="2" fillId="0" borderId="0" applyFont="0" applyFill="0" applyBorder="0" applyAlignment="0" applyProtection="0"/>
    <xf numFmtId="180" fontId="2" fillId="0" borderId="0" applyFont="0" applyFill="0" applyBorder="0" applyAlignment="0"/>
    <xf numFmtId="0" fontId="2" fillId="9" borderId="1"/>
    <xf numFmtId="0" fontId="3" fillId="0" borderId="0"/>
    <xf numFmtId="0" fontId="1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77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4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19" fillId="13" borderId="5" applyNumberFormat="0" applyAlignment="0" applyProtection="0"/>
    <xf numFmtId="0" fontId="20" fillId="14" borderId="6" applyNumberFormat="0" applyAlignment="0" applyProtection="0"/>
    <xf numFmtId="0" fontId="17" fillId="14" borderId="5" applyNumberFormat="0" applyAlignment="0" applyProtection="0"/>
    <xf numFmtId="0" fontId="22" fillId="0" borderId="7" applyNumberFormat="0" applyFill="0" applyAlignment="0" applyProtection="0"/>
    <xf numFmtId="0" fontId="13" fillId="15" borderId="8" applyNumberFormat="0" applyAlignment="0" applyProtection="0"/>
    <xf numFmtId="0" fontId="16" fillId="0" borderId="0" applyNumberFormat="0" applyFill="0" applyBorder="0" applyAlignment="0" applyProtection="0"/>
    <xf numFmtId="0" fontId="2" fillId="16" borderId="1" applyNumberFormat="0" applyFont="0" applyAlignment="0" applyProtection="0"/>
    <xf numFmtId="0" fontId="15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3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</cellStyleXfs>
  <cellXfs count="5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7" borderId="0" xfId="0" applyFill="1"/>
    <xf numFmtId="0" fontId="0" fillId="0" borderId="0" xfId="0" applyAlignment="1">
      <alignment horizontal="left" indent="2"/>
    </xf>
    <xf numFmtId="0" fontId="7" fillId="2" borderId="0" xfId="1" applyFill="1">
      <alignment wrapText="1"/>
    </xf>
    <xf numFmtId="0" fontId="23" fillId="2" borderId="0" xfId="3" applyFont="1">
      <alignment horizontal="left" indent="1"/>
    </xf>
    <xf numFmtId="0" fontId="10" fillId="2" borderId="0" xfId="4">
      <alignment horizontal="left" wrapText="1" indent="4"/>
    </xf>
    <xf numFmtId="0" fontId="7" fillId="2" borderId="0" xfId="5">
      <alignment horizontal="left" wrapText="1" indent="4"/>
    </xf>
    <xf numFmtId="0" fontId="3" fillId="0" borderId="0" xfId="6" applyFont="1"/>
    <xf numFmtId="0" fontId="2" fillId="0" borderId="0" xfId="6"/>
    <xf numFmtId="0" fontId="3" fillId="0" borderId="0" xfId="11"/>
    <xf numFmtId="0" fontId="24" fillId="5" borderId="0" xfId="12" applyFont="1" applyFill="1"/>
    <xf numFmtId="0" fontId="13" fillId="0" borderId="0" xfId="6" applyFont="1"/>
    <xf numFmtId="180" fontId="2" fillId="0" borderId="0" xfId="7" applyFill="1" applyAlignment="1">
      <alignment horizontal="left"/>
    </xf>
    <xf numFmtId="179" fontId="2" fillId="0" borderId="0" xfId="8" applyFont="1" applyFill="1" applyBorder="1"/>
    <xf numFmtId="0" fontId="18" fillId="0" borderId="0" xfId="12"/>
    <xf numFmtId="0" fontId="2" fillId="0" borderId="0" xfId="6" applyAlignment="1">
      <alignment horizontal="center" vertical="center"/>
    </xf>
    <xf numFmtId="179" fontId="0" fillId="0" borderId="0" xfId="0" applyNumberFormat="1"/>
    <xf numFmtId="180" fontId="2" fillId="0" borderId="0" xfId="7" applyFill="1" applyBorder="1" applyAlignment="1">
      <alignment horizontal="left"/>
    </xf>
    <xf numFmtId="0" fontId="25" fillId="0" borderId="0" xfId="6" applyFont="1"/>
    <xf numFmtId="179" fontId="2" fillId="0" borderId="0" xfId="8" applyFont="1" applyFill="1" applyAlignment="1"/>
    <xf numFmtId="0" fontId="24" fillId="0" borderId="0" xfId="12" applyFont="1"/>
    <xf numFmtId="0" fontId="3" fillId="0" borderId="0" xfId="6" applyFont="1" applyAlignment="1">
      <alignment wrapText="1"/>
    </xf>
    <xf numFmtId="179" fontId="2" fillId="0" borderId="0" xfId="8" applyFont="1" applyFill="1"/>
    <xf numFmtId="0" fontId="3" fillId="5" borderId="0" xfId="0" applyFont="1" applyFill="1"/>
    <xf numFmtId="179" fontId="0" fillId="8" borderId="0" xfId="0" applyNumberFormat="1" applyFill="1"/>
    <xf numFmtId="0" fontId="24" fillId="0" borderId="0" xfId="12" applyNumberFormat="1" applyFont="1" applyBorder="1" applyAlignment="1">
      <alignment horizontal="left"/>
    </xf>
    <xf numFmtId="0" fontId="13" fillId="3" borderId="0" xfId="6" applyFont="1" applyFill="1"/>
    <xf numFmtId="0" fontId="2" fillId="4" borderId="2" xfId="6" applyFill="1" applyBorder="1"/>
    <xf numFmtId="179" fontId="2" fillId="4" borderId="2" xfId="8" applyFont="1" applyFill="1" applyBorder="1"/>
    <xf numFmtId="181" fontId="0" fillId="0" borderId="0" xfId="0" applyNumberFormat="1"/>
    <xf numFmtId="179" fontId="2" fillId="0" borderId="0" xfId="6" applyNumberFormat="1"/>
    <xf numFmtId="0" fontId="14" fillId="0" borderId="0" xfId="6" applyFont="1"/>
    <xf numFmtId="0" fontId="2" fillId="0" borderId="0" xfId="6" applyAlignment="1">
      <alignment horizontal="right"/>
    </xf>
    <xf numFmtId="178" fontId="2" fillId="0" borderId="0" xfId="6" applyNumberFormat="1"/>
    <xf numFmtId="0" fontId="3" fillId="0" borderId="0" xfId="11" applyAlignment="1">
      <alignment wrapText="1"/>
    </xf>
    <xf numFmtId="0" fontId="2" fillId="9" borderId="1" xfId="10"/>
    <xf numFmtId="0" fontId="2" fillId="0" borderId="0" xfId="6" applyAlignment="1">
      <alignment horizontal="left" vertical="top"/>
    </xf>
    <xf numFmtId="0" fontId="2" fillId="0" borderId="0" xfId="2"/>
    <xf numFmtId="38" fontId="0" fillId="0" borderId="0" xfId="0" applyNumberFormat="1"/>
    <xf numFmtId="0" fontId="26" fillId="0" borderId="0" xfId="2" applyFont="1"/>
    <xf numFmtId="0" fontId="27" fillId="0" borderId="0" xfId="2" applyFont="1"/>
    <xf numFmtId="0" fontId="27" fillId="0" borderId="0" xfId="2" applyFont="1" applyAlignment="1">
      <alignment vertical="center"/>
    </xf>
    <xf numFmtId="0" fontId="2" fillId="0" borderId="0" xfId="0" applyFont="1"/>
    <xf numFmtId="179" fontId="2" fillId="0" borderId="0" xfId="8" applyFont="1"/>
    <xf numFmtId="180" fontId="2" fillId="4" borderId="2" xfId="9" applyFill="1" applyBorder="1" applyAlignment="1">
      <alignment horizontal="left"/>
    </xf>
    <xf numFmtId="179" fontId="0" fillId="41" borderId="0" xfId="8" applyFont="1" applyFill="1"/>
    <xf numFmtId="179" fontId="2" fillId="41" borderId="0" xfId="8" applyFont="1" applyFill="1"/>
    <xf numFmtId="0" fontId="0" fillId="5" borderId="0" xfId="0" applyFill="1"/>
    <xf numFmtId="0" fontId="0" fillId="7" borderId="0" xfId="0" applyFill="1" applyAlignment="1">
      <alignment horizontal="left"/>
    </xf>
    <xf numFmtId="0" fontId="28" fillId="6" borderId="0" xfId="0" applyFont="1" applyFill="1"/>
    <xf numFmtId="0" fontId="29" fillId="5" borderId="0" xfId="0" applyFont="1" applyFill="1"/>
    <xf numFmtId="179" fontId="29" fillId="5" borderId="0" xfId="0" applyNumberFormat="1" applyFont="1" applyFill="1"/>
    <xf numFmtId="0" fontId="29" fillId="5" borderId="0" xfId="0" applyFont="1" applyFill="1" applyAlignment="1">
      <alignment horizontal="left"/>
    </xf>
    <xf numFmtId="182" fontId="0" fillId="0" borderId="0" xfId="0" applyNumberFormat="1"/>
  </cellXfs>
  <cellStyles count="59">
    <cellStyle name="20% - 着色 1" xfId="36" builtinId="30" customBuiltin="1"/>
    <cellStyle name="20% - 着色 2" xfId="40" builtinId="34" customBuiltin="1"/>
    <cellStyle name="20% - 着色 3" xfId="44" builtinId="38" customBuiltin="1"/>
    <cellStyle name="20% - 着色 4" xfId="48" builtinId="42" customBuiltin="1"/>
    <cellStyle name="20% - 着色 5" xfId="52" builtinId="46" customBuiltin="1"/>
    <cellStyle name="20% - 着色 6" xfId="56" builtinId="50" customBuiltin="1"/>
    <cellStyle name="40% - 着色 1" xfId="37" builtinId="31" customBuiltin="1"/>
    <cellStyle name="40% - 着色 2" xfId="41" builtinId="35" customBuiltin="1"/>
    <cellStyle name="40% - 着色 3" xfId="45" builtinId="39" customBuiltin="1"/>
    <cellStyle name="40% - 着色 4" xfId="49" builtinId="43" customBuiltin="1"/>
    <cellStyle name="40% - 着色 5" xfId="53" builtinId="47" customBuiltin="1"/>
    <cellStyle name="40% - 着色 6" xfId="57" builtinId="51" customBuiltin="1"/>
    <cellStyle name="60% - 着色 1" xfId="38" builtinId="32" customBuiltin="1"/>
    <cellStyle name="60% - 着色 2" xfId="42" builtinId="36" customBuiltin="1"/>
    <cellStyle name="60% - 着色 3" xfId="46" builtinId="40" customBuiltin="1"/>
    <cellStyle name="60% - 着色 4" xfId="50" builtinId="44" customBuiltin="1"/>
    <cellStyle name="60% - 着色 5" xfId="54" builtinId="48" customBuiltin="1"/>
    <cellStyle name="60% - 着色 6" xfId="58" builtinId="52" customBuiltin="1"/>
    <cellStyle name="z A 列文本" xfId="11" xr:uid="{00000000-0005-0000-0000-00000C000000}"/>
    <cellStyle name="百分比" xfId="18" builtinId="5" customBuiltin="1"/>
    <cellStyle name="标题" xfId="19" builtinId="15" customBuiltin="1"/>
    <cellStyle name="标题 1" xfId="20" builtinId="16" customBuiltin="1"/>
    <cellStyle name="标题 1 2" xfId="4" xr:uid="{00000000-0005-0000-0000-000003000000}"/>
    <cellStyle name="标题 2" xfId="3" xr:uid="{00000000-0005-0000-0000-00000A000000}"/>
    <cellStyle name="标题 2 2" xfId="5" xr:uid="{00000000-0005-0000-0000-000004000000}"/>
    <cellStyle name="标题 3" xfId="21" builtinId="18" customBuiltin="1"/>
    <cellStyle name="标题 4" xfId="22" builtinId="19" customBuiltin="1"/>
    <cellStyle name="差" xfId="24" builtinId="27" customBuiltin="1"/>
    <cellStyle name="常规" xfId="0" builtinId="0" customBuiltin="1"/>
    <cellStyle name="常规 2" xfId="6" xr:uid="{00000000-0005-0000-0000-000007000000}"/>
    <cellStyle name="常规 5 2" xfId="2" xr:uid="{00000000-0005-0000-0000-000008000000}"/>
    <cellStyle name="超链接" xfId="12" builtinId="8" customBuiltin="1"/>
    <cellStyle name="好" xfId="23" builtinId="26" customBuiltin="1"/>
    <cellStyle name="黄色单元格" xfId="10" xr:uid="{00000000-0005-0000-0000-00000B000000}"/>
    <cellStyle name="汇总" xfId="34" builtinId="25" customBuiltin="1"/>
    <cellStyle name="货币" xfId="16" builtinId="4" customBuiltin="1"/>
    <cellStyle name="货币 2" xfId="8" xr:uid="{00000000-0005-0000-0000-000000000000}"/>
    <cellStyle name="货币[0]" xfId="17" builtinId="7" customBuiltin="1"/>
    <cellStyle name="计算" xfId="28" builtinId="22" customBuiltin="1"/>
    <cellStyle name="检查单元格" xfId="30" builtinId="23" customBuiltin="1"/>
    <cellStyle name="解释性文本" xfId="33" builtinId="53" customBuiltin="1"/>
    <cellStyle name="警告文本" xfId="31" builtinId="11" customBuiltin="1"/>
    <cellStyle name="开始文本" xfId="1" xr:uid="{00000000-0005-0000-0000-000009000000}"/>
    <cellStyle name="链接单元格" xfId="29" builtinId="24" customBuiltin="1"/>
    <cellStyle name="千位分隔" xfId="14" builtinId="3" customBuiltin="1"/>
    <cellStyle name="千位分隔[0]" xfId="15" builtinId="6" customBuiltin="1"/>
    <cellStyle name="日期" xfId="9" xr:uid="{00000000-0005-0000-0000-000001000000}"/>
    <cellStyle name="日期 2" xfId="7" xr:uid="{00000000-0005-0000-0000-000002000000}"/>
    <cellStyle name="适中" xfId="25" builtinId="28" customBuiltin="1"/>
    <cellStyle name="输出" xfId="27" builtinId="21" customBuiltin="1"/>
    <cellStyle name="输入" xfId="26" builtinId="20" customBuiltin="1"/>
    <cellStyle name="已访问的超链接" xfId="13" builtinId="9" customBuiltin="1"/>
    <cellStyle name="着色 1" xfId="35" builtinId="29" customBuiltin="1"/>
    <cellStyle name="着色 2" xfId="39" builtinId="33" customBuiltin="1"/>
    <cellStyle name="着色 3" xfId="43" builtinId="37" customBuiltin="1"/>
    <cellStyle name="着色 4" xfId="47" builtinId="41" customBuiltin="1"/>
    <cellStyle name="着色 5" xfId="51" builtinId="45" customBuiltin="1"/>
    <cellStyle name="着色 6" xfId="55" builtinId="49" customBuiltin="1"/>
    <cellStyle name="注释" xfId="32" builtinId="10" customBuiltin="1"/>
  </cellStyles>
  <dxfs count="178">
    <dxf>
      <numFmt numFmtId="3" formatCode="#,##0"/>
    </dxf>
    <dxf>
      <numFmt numFmtId="182" formatCode="#,##0_);[Red]\(#,##0\)"/>
    </dxf>
    <dxf>
      <numFmt numFmtId="182" formatCode="#,##0_);[Red]\(#,##0\)"/>
    </dxf>
    <dxf>
      <numFmt numFmtId="3" formatCode="#,##0"/>
    </dxf>
    <dxf>
      <numFmt numFmtId="182" formatCode="#,##0_);[Red]\(#,##0\)"/>
    </dxf>
    <dxf>
      <numFmt numFmtId="182" formatCode="#,##0_);[Red]\(#,##0\)"/>
    </dxf>
    <dxf>
      <fill>
        <patternFill patternType="solid">
          <bgColor theme="0"/>
        </patternFill>
      </fill>
    </dxf>
    <dxf>
      <fill>
        <patternFill patternType="solid">
          <bgColor rgb="FFFFE699"/>
        </patternFill>
      </fill>
    </dxf>
    <dxf>
      <fill>
        <patternFill patternType="solid">
          <bgColor rgb="FFFFE699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4B183"/>
        </patternFill>
      </fill>
    </dxf>
    <dxf>
      <fill>
        <patternFill>
          <bgColor rgb="FFF4B183"/>
        </patternFill>
      </fill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B4C6E7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numFmt numFmtId="182" formatCode="#,##0_);[Red]\(#,##0\)"/>
    </dxf>
    <dxf>
      <numFmt numFmtId="182" formatCode="#,##0_);[Red]\(#,##0\)"/>
    </dxf>
    <dxf>
      <numFmt numFmtId="3" formatCode="#,##0"/>
    </dxf>
    <dxf>
      <numFmt numFmtId="182" formatCode="#,##0_);[Red]\(#,##0\)"/>
    </dxf>
    <dxf>
      <numFmt numFmtId="182" formatCode="#,##0_);[Red]\(#,##0\)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  <numFmt numFmtId="178" formatCode="0_);[Red]\(0\)"/>
    </dxf>
    <dxf>
      <font>
        <strike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  <numFmt numFmtId="178" formatCode="0_);[Red]\(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  <numFmt numFmtId="179" formatCode="&quot;¥&quot;#,##0_);\(&quot;¥&quot;#,##0\)"/>
    </dxf>
    <dxf>
      <font>
        <strike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  <numFmt numFmtId="179" formatCode="&quot;¥&quot;#,##0_);\(&quot;¥&quot;#,##0\)"/>
    </dxf>
    <dxf>
      <font>
        <strike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</dxf>
    <dxf>
      <font>
        <strike val="0"/>
        <outline val="0"/>
        <shadow val="0"/>
        <u val="none"/>
        <vertAlign val="baseline"/>
        <sz val="11"/>
        <name val="Microsoft YaHei UI"/>
        <family val="2"/>
        <charset val="134"/>
        <scheme val="none"/>
      </font>
      <fill>
        <patternFill patternType="solid">
          <fgColor indexed="64"/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  <fill>
        <patternFill patternType="solid">
          <fgColor theme="9" tint="0.79998168889431442"/>
          <bgColor theme="9" tint="0.79998168889431442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  <fill>
        <patternFill patternType="solid">
          <fgColor theme="9" tint="0.79998168889431442"/>
          <bgColor theme="9" tint="0.79998168889431442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ill>
        <patternFill patternType="solid">
          <fgColor theme="9" tint="0.79998168889431442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/>
      </border>
    </dxf>
    <dxf>
      <border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strike val="0"/>
        <outline val="0"/>
        <shadow val="0"/>
        <u val="none"/>
        <vertAlign val="baseline"/>
        <sz val="11"/>
        <name val="Microsoft YaHei UI"/>
        <family val="2"/>
        <charset val="13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Microsoft YaHei UI"/>
        <family val="2"/>
        <charset val="134"/>
        <scheme val="none"/>
      </font>
      <fill>
        <patternFill patternType="solid">
          <fgColor theme="9"/>
          <bgColor theme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  <numFmt numFmtId="179" formatCode="&quot;¥&quot;#,##0_);\(&quot;¥&quot;#,##0\)"/>
      <fill>
        <patternFill patternType="solid">
          <fgColor theme="9" tint="0.79998168889431442"/>
          <bgColor theme="9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  <fill>
        <patternFill patternType="solid">
          <fgColor theme="9" tint="0.79998168889431442"/>
          <bgColor theme="9" tint="0.79998168889431442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  <fill>
        <patternFill patternType="solid">
          <fgColor theme="9" tint="0.79998168889431442"/>
          <bgColor theme="9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  <fill>
        <patternFill patternType="solid">
          <fgColor theme="9" tint="0.79998168889431442"/>
          <bgColor theme="9" tint="0.79998168889431442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  <fill>
        <patternFill patternType="solid">
          <fgColor theme="9" tint="0.79998168889431442"/>
          <bgColor theme="9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  <fill>
        <patternFill patternType="solid">
          <fgColor theme="9" tint="0.79998168889431442"/>
          <bgColor theme="9" tint="0.79998168889431442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 patternType="solid">
          <fgColor theme="9" tint="0.79998168889431442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/>
      </border>
    </dxf>
    <dxf>
      <border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strike val="0"/>
        <outline val="0"/>
        <shadow val="0"/>
        <u val="none"/>
        <vertAlign val="baseline"/>
        <sz val="11"/>
        <name val="Microsoft YaHei UI"/>
        <family val="2"/>
        <charset val="13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Microsoft YaHei UI"/>
        <family val="2"/>
        <charset val="134"/>
        <scheme val="none"/>
      </font>
      <fill>
        <patternFill patternType="solid">
          <fgColor theme="9"/>
          <bgColor theme="9"/>
        </patternFill>
      </fill>
    </dxf>
    <dxf>
      <fill>
        <patternFill patternType="solid">
          <fgColor indexed="64"/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  <fill>
        <patternFill patternType="solid">
          <fgColor theme="9" tint="0.79998168889431442"/>
          <bgColor theme="9" tint="0.79998168889431442"/>
        </patternFill>
      </fill>
      <alignment vertical="bottom" textRotation="0" wrapTex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  <fill>
        <patternFill patternType="solid">
          <fgColor theme="9" tint="0.79998168889431442"/>
          <bgColor theme="9" tint="0.79998168889431442"/>
        </patternFill>
      </fill>
      <alignment vertical="bottom" textRotation="0" wrapTex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ill>
        <patternFill patternType="solid">
          <fgColor theme="9" tint="0.79998168889431442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/>
      </border>
    </dxf>
    <dxf>
      <border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strike val="0"/>
        <outline val="0"/>
        <shadow val="0"/>
        <u val="none"/>
        <vertAlign val="baseline"/>
        <sz val="11"/>
        <name val="Microsoft YaHei UI"/>
        <family val="2"/>
        <charset val="134"/>
        <scheme val="none"/>
      </font>
      <alignment vertical="bottom" textRotation="0" wrapTex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Microsoft YaHei UI"/>
        <family val="2"/>
        <charset val="134"/>
        <scheme val="none"/>
      </font>
      <fill>
        <patternFill patternType="solid">
          <fgColor theme="9"/>
          <bgColor theme="9"/>
        </patternFill>
      </fill>
      <alignment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  <fill>
        <patternFill patternType="solid">
          <fgColor theme="9" tint="0.79998168889431442"/>
          <bgColor theme="9" tint="0.79998168889431442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  <fill>
        <patternFill patternType="solid">
          <fgColor theme="9" tint="0.79998168889431442"/>
          <bgColor theme="9" tint="0.79998168889431442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  <fill>
        <patternFill patternType="solid">
          <fgColor theme="9" tint="0.79998168889431442"/>
          <bgColor theme="9" tint="0.79998168889431442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ill>
        <patternFill patternType="solid">
          <fgColor theme="9" tint="0.79998168889431442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/>
      </border>
    </dxf>
    <dxf>
      <border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strike val="0"/>
        <outline val="0"/>
        <shadow val="0"/>
        <u val="none"/>
        <vertAlign val="baseline"/>
        <sz val="11"/>
        <name val="Microsoft YaHei UI"/>
        <family val="2"/>
        <charset val="13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Microsoft YaHei UI"/>
        <family val="2"/>
        <charset val="134"/>
        <scheme val="none"/>
      </font>
      <fill>
        <patternFill patternType="solid">
          <fgColor theme="9"/>
          <bgColor theme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  <fill>
        <patternFill patternType="solid">
          <fgColor theme="9" tint="0.79998168889431442"/>
          <bgColor theme="9" tint="0.79998168889431442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  <fill>
        <patternFill patternType="solid">
          <fgColor theme="9" tint="0.79998168889431442"/>
          <bgColor theme="9" tint="0.79998168889431442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  <fill>
        <patternFill patternType="solid">
          <fgColor theme="9" tint="0.79998168889431442"/>
          <bgColor theme="9" tint="0.79998168889431442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ill>
        <patternFill patternType="solid">
          <fgColor theme="9" tint="0.79998168889431442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/>
      </border>
    </dxf>
    <dxf>
      <border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strike val="0"/>
        <outline val="0"/>
        <shadow val="0"/>
        <u val="none"/>
        <vertAlign val="baseline"/>
        <sz val="11"/>
        <name val="Microsoft YaHei UI"/>
        <family val="2"/>
        <charset val="13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Microsoft YaHei UI"/>
        <family val="2"/>
        <charset val="134"/>
        <scheme val="none"/>
      </font>
      <fill>
        <patternFill patternType="solid">
          <fgColor theme="9"/>
          <bgColor theme="9"/>
        </patternFill>
      </fill>
    </dxf>
    <dxf>
      <font>
        <strike val="0"/>
        <outline val="0"/>
        <shadow val="0"/>
        <u val="none"/>
        <vertAlign val="baseline"/>
        <sz val="11"/>
        <name val="Microsoft YaHei UI"/>
        <family val="2"/>
        <charset val="134"/>
        <scheme val="none"/>
      </font>
    </dxf>
    <dxf>
      <font>
        <strike val="0"/>
        <outline val="0"/>
        <shadow val="0"/>
        <u val="none"/>
        <vertAlign val="baseline"/>
        <sz val="11"/>
        <name val="Microsoft YaHei UI"/>
        <family val="2"/>
        <charset val="134"/>
        <scheme val="none"/>
      </font>
    </dxf>
    <dxf>
      <font>
        <strike val="0"/>
        <outline val="0"/>
        <shadow val="0"/>
        <u val="none"/>
        <vertAlign val="baseline"/>
        <sz val="11"/>
        <name val="Microsoft YaHei UI"/>
        <family val="2"/>
        <charset val="13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border outline="0"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</border>
    </dxf>
    <dxf>
      <font>
        <strike val="0"/>
        <outline val="0"/>
        <shadow val="0"/>
        <u val="none"/>
        <vertAlign val="baseline"/>
        <sz val="11"/>
        <name val="Microsoft YaHei UI"/>
        <family val="2"/>
        <charset val="13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Microsoft YaHei UI"/>
        <family val="2"/>
        <charset val="134"/>
        <scheme val="none"/>
      </font>
      <fill>
        <patternFill patternType="none">
          <fgColor indexed="64"/>
          <bgColor auto="1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rgb="FFB4C6E7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auto="1"/>
      </font>
    </dxf>
    <dxf>
      <font>
        <color auto="1"/>
      </font>
    </dxf>
    <dxf>
      <fill>
        <patternFill>
          <bgColor rgb="FFF4B183"/>
        </patternFill>
      </fill>
    </dxf>
    <dxf>
      <fill>
        <patternFill>
          <bgColor rgb="FFF4B183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E699"/>
        </patternFill>
      </fill>
    </dxf>
    <dxf>
      <fill>
        <patternFill patternType="solid">
          <bgColor rgb="FFFFE699"/>
        </patternFill>
      </fill>
    </dxf>
    <dxf>
      <fill>
        <patternFill patternType="solid"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strike val="0"/>
        <outline val="0"/>
        <shadow val="0"/>
        <u val="none"/>
        <vertAlign val="baseline"/>
        <sz val="11"/>
        <name val="Microsoft YaHei UI"/>
        <family val="2"/>
        <charset val="134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Microsoft YaHei UI"/>
        <family val="2"/>
        <charset val="134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Microsoft YaHei UI"/>
        <family val="2"/>
        <charset val="134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border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strike val="0"/>
        <outline val="0"/>
        <shadow val="0"/>
        <u val="none"/>
        <vertAlign val="baseline"/>
        <sz val="11"/>
        <name val="Microsoft YaHei UI"/>
        <family val="2"/>
        <charset val="134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Microsoft YaHei UI"/>
        <family val="2"/>
        <charset val="134"/>
        <scheme val="none"/>
      </font>
      <fill>
        <patternFill patternType="none">
          <fgColor indexed="64"/>
          <bgColor auto="1"/>
        </patternFill>
      </fill>
    </dxf>
    <dxf>
      <numFmt numFmtId="179" formatCode="&quot;¥&quot;#,##0_);\(&quot;¥&quot;#,##0\)"/>
    </dxf>
    <dxf>
      <font>
        <strike val="0"/>
        <outline val="0"/>
        <shadow val="0"/>
        <u val="none"/>
        <vertAlign val="baseline"/>
        <sz val="11"/>
        <name val="Microsoft YaHei UI"/>
        <family val="2"/>
        <charset val="13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Microsoft YaHei UI"/>
        <family val="2"/>
        <charset val="134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Microsoft YaHei UI"/>
        <family val="2"/>
        <charset val="134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Microsoft YaHei UI"/>
        <family val="2"/>
        <charset val="134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ont>
        <strike val="0"/>
        <outline val="0"/>
        <shadow val="0"/>
        <u val="none"/>
        <vertAlign val="baseline"/>
        <sz val="11"/>
        <name val="Microsoft YaHei UI"/>
        <family val="2"/>
        <charset val="134"/>
        <scheme val="none"/>
      </font>
    </dxf>
    <dxf>
      <border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strike val="0"/>
        <outline val="0"/>
        <shadow val="0"/>
        <u val="none"/>
        <vertAlign val="baseline"/>
        <sz val="11"/>
        <name val="Microsoft YaHei UI"/>
        <family val="2"/>
        <charset val="134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Microsoft YaHei UI"/>
        <family val="2"/>
        <charset val="134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strike val="0"/>
        <outline val="0"/>
        <shadow val="0"/>
        <u val="none"/>
        <vertAlign val="baseline"/>
        <sz val="11"/>
        <name val="Microsoft YaHei UI"/>
        <family val="2"/>
        <charset val="134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Microsoft YaHei UI"/>
        <family val="2"/>
        <charset val="134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Microsoft YaHei UI"/>
        <family val="2"/>
        <charset val="134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border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strike val="0"/>
        <outline val="0"/>
        <shadow val="0"/>
        <u val="none"/>
        <vertAlign val="baseline"/>
        <sz val="11"/>
        <name val="Microsoft YaHei UI"/>
        <family val="2"/>
        <charset val="134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Microsoft YaHei UI"/>
        <family val="2"/>
        <charset val="134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  <numFmt numFmtId="179" formatCode="&quot;¥&quot;#,##0_);\(&quot;¥&quot;#,##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  <fill>
        <patternFill patternType="none">
          <fgColor theme="9" tint="0.79998168889431442"/>
          <bgColor auto="1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  <fill>
        <patternFill patternType="none">
          <fgColor theme="9" tint="0.79998168889431442"/>
          <bgColor auto="1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  <fill>
        <patternFill patternType="none">
          <fgColor theme="9" tint="0.79998168889431442"/>
          <bgColor auto="1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border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icrosoft YaHei UI"/>
        <family val="2"/>
        <charset val="134"/>
        <scheme val="none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Microsoft YaHei UI"/>
        <family val="2"/>
        <charset val="134"/>
        <scheme val="none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B4C6E7"/>
      <color rgb="FFF4B183"/>
      <color rgb="FFFFE699"/>
      <color rgb="FFF8F8F8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pivotCacheDefinition" Target="pivotCache/pivotCacheDefinition13.xml"/><Relationship Id="rId21" Type="http://schemas.openxmlformats.org/officeDocument/2006/relationships/worksheet" Target="worksheets/sheet21.xml"/><Relationship Id="rId34" Type="http://schemas.openxmlformats.org/officeDocument/2006/relationships/pivotCacheDefinition" Target="pivotCache/pivotCacheDefinition8.xml"/><Relationship Id="rId42" Type="http://schemas.openxmlformats.org/officeDocument/2006/relationships/theme" Target="theme/theme1.xml"/><Relationship Id="rId4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pivotCacheDefinition" Target="pivotCache/pivotCacheDefinition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pivotCacheDefinition" Target="pivotCache/pivotCacheDefinition6.xml"/><Relationship Id="rId37" Type="http://schemas.openxmlformats.org/officeDocument/2006/relationships/pivotCacheDefinition" Target="pivotCache/pivotCacheDefinition11.xml"/><Relationship Id="rId40" Type="http://schemas.openxmlformats.org/officeDocument/2006/relationships/pivotCacheDefinition" Target="pivotCache/pivotCacheDefinition14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pivotCacheDefinition" Target="pivotCache/pivotCacheDefinition2.xml"/><Relationship Id="rId36" Type="http://schemas.openxmlformats.org/officeDocument/2006/relationships/pivotCacheDefinition" Target="pivotCache/pivotCacheDefinition10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pivotCacheDefinition" Target="pivotCache/pivotCacheDefinition5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pivotCacheDefinition" Target="pivotCache/pivotCacheDefinition1.xml"/><Relationship Id="rId30" Type="http://schemas.openxmlformats.org/officeDocument/2006/relationships/pivotCacheDefinition" Target="pivotCache/pivotCacheDefinition4.xml"/><Relationship Id="rId35" Type="http://schemas.openxmlformats.org/officeDocument/2006/relationships/pivotCacheDefinition" Target="pivotCache/pivotCacheDefinition9.xml"/><Relationship Id="rId43" Type="http://schemas.openxmlformats.org/officeDocument/2006/relationships/styles" Target="styles.xml"/><Relationship Id="rId48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pivotCacheDefinition" Target="pivotCache/pivotCacheDefinition7.xml"/><Relationship Id="rId38" Type="http://schemas.openxmlformats.org/officeDocument/2006/relationships/pivotCacheDefinition" Target="pivotCache/pivotCacheDefinition12.xml"/><Relationship Id="rId46" Type="http://schemas.openxmlformats.org/officeDocument/2006/relationships/customXml" Target="../customXml/item1.xml"/><Relationship Id="rId20" Type="http://schemas.openxmlformats.org/officeDocument/2006/relationships/worksheet" Target="worksheets/sheet20.xml"/><Relationship Id="rId41" Type="http://schemas.openxmlformats.org/officeDocument/2006/relationships/pivotCacheDefinition" Target="pivotCache/pivotCacheDefinition15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1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'8'!A1"/><Relationship Id="rId1" Type="http://schemas.openxmlformats.org/officeDocument/2006/relationships/hyperlink" Target="#'10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'9'!A1"/><Relationship Id="rId1" Type="http://schemas.openxmlformats.org/officeDocument/2006/relationships/hyperlink" Target="#'11'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'10'!A1"/><Relationship Id="rId1" Type="http://schemas.openxmlformats.org/officeDocument/2006/relationships/hyperlink" Target="#'12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hyperlink" Target="#'11'!A1"/><Relationship Id="rId1" Type="http://schemas.openxmlformats.org/officeDocument/2006/relationships/hyperlink" Target="#'13'!A1"/><Relationship Id="rId6" Type="http://schemas.openxmlformats.org/officeDocument/2006/relationships/image" Target="../media/image10.svg"/><Relationship Id="rId5" Type="http://schemas.openxmlformats.org/officeDocument/2006/relationships/image" Target="../media/image9.png"/><Relationship Id="rId4" Type="http://schemas.openxmlformats.org/officeDocument/2006/relationships/image" Target="../media/image8.sv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hyperlink" Target="#'12'!A1"/><Relationship Id="rId1" Type="http://schemas.openxmlformats.org/officeDocument/2006/relationships/hyperlink" Target="#'14'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'13'!A1"/><Relationship Id="rId1" Type="http://schemas.openxmlformats.org/officeDocument/2006/relationships/hyperlink" Target="#'15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hyperlink" Target="#'14'!A1"/><Relationship Id="rId1" Type="http://schemas.openxmlformats.org/officeDocument/2006/relationships/hyperlink" Target="#'16'!A1"/><Relationship Id="rId4" Type="http://schemas.openxmlformats.org/officeDocument/2006/relationships/image" Target="../media/image13.sv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hyperlink" Target="#'15'!A1"/><Relationship Id="rId1" Type="http://schemas.openxmlformats.org/officeDocument/2006/relationships/hyperlink" Target="#'17'!A1"/><Relationship Id="rId4" Type="http://schemas.openxmlformats.org/officeDocument/2006/relationships/image" Target="../media/image15.sv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hyperlink" Target="#'16'!A1"/><Relationship Id="rId1" Type="http://schemas.openxmlformats.org/officeDocument/2006/relationships/hyperlink" Target="#'18'!A1"/><Relationship Id="rId4" Type="http://schemas.openxmlformats.org/officeDocument/2006/relationships/image" Target="../media/image13.sv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hyperlink" Target="#'17'!A1"/><Relationship Id="rId1" Type="http://schemas.openxmlformats.org/officeDocument/2006/relationships/hyperlink" Target="#'19'!A1"/><Relationship Id="rId4" Type="http://schemas.openxmlformats.org/officeDocument/2006/relationships/image" Target="../media/image18.sv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&#24320;&#22987;'!A1"/><Relationship Id="rId1" Type="http://schemas.openxmlformats.org/officeDocument/2006/relationships/hyperlink" Target="#'2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20'!A1"/><Relationship Id="rId2" Type="http://schemas.openxmlformats.org/officeDocument/2006/relationships/image" Target="../media/image20.svg"/><Relationship Id="rId1" Type="http://schemas.openxmlformats.org/officeDocument/2006/relationships/image" Target="../media/image19.png"/><Relationship Id="rId4" Type="http://schemas.openxmlformats.org/officeDocument/2006/relationships/hyperlink" Target="#'18'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'19'!A1"/><Relationship Id="rId1" Type="http://schemas.openxmlformats.org/officeDocument/2006/relationships/hyperlink" Target="#'21'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hyperlink" Target="#'20'!A1"/><Relationship Id="rId1" Type="http://schemas.openxmlformats.org/officeDocument/2006/relationships/hyperlink" Target="#'22'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hyperlink" Target="#'21'!A1"/><Relationship Id="rId1" Type="http://schemas.openxmlformats.org/officeDocument/2006/relationships/hyperlink" Target="#'23'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hyperlink" Target="#'22'!A1"/><Relationship Id="rId1" Type="http://schemas.openxmlformats.org/officeDocument/2006/relationships/hyperlink" Target="#'24'!A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hyperlink" Target="#'23'!A1"/><Relationship Id="rId1" Type="http://schemas.openxmlformats.org/officeDocument/2006/relationships/hyperlink" Target="#'&#20102;&#35299;&#35814;&#32454;&#20449;&#24687;'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7" Type="http://schemas.openxmlformats.org/officeDocument/2006/relationships/image" Target="../media/image24.png"/><Relationship Id="rId2" Type="http://schemas.openxmlformats.org/officeDocument/2006/relationships/hyperlink" Target="https://support.office.com/zh-CN/article/create-a-pivottable-to-analyze-worksheet-data-a9a84538-bfe9-40a9-a8e9-f99134456576" TargetMode="External"/><Relationship Id="rId1" Type="http://schemas.openxmlformats.org/officeDocument/2006/relationships/hyperlink" Target="https://techcommunity.microsoft.com/t5/excel/ct-p/excel_cat" TargetMode="External"/><Relationship Id="rId6" Type="http://schemas.openxmlformats.org/officeDocument/2006/relationships/image" Target="../media/image23.svg"/><Relationship Id="rId5" Type="http://schemas.openxmlformats.org/officeDocument/2006/relationships/image" Target="../media/image22.png"/><Relationship Id="rId4" Type="http://schemas.openxmlformats.org/officeDocument/2006/relationships/hyperlink" Target="https://support.office.com/zh-CN/article/refresh-pivottable-data-6d24cece-a038-468a-8176-8b6568ca9be2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1'!A1"/><Relationship Id="rId1" Type="http://schemas.openxmlformats.org/officeDocument/2006/relationships/hyperlink" Target="#'3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2'!A1"/><Relationship Id="rId1" Type="http://schemas.openxmlformats.org/officeDocument/2006/relationships/hyperlink" Target="#'4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3'!A1"/><Relationship Id="rId1" Type="http://schemas.openxmlformats.org/officeDocument/2006/relationships/hyperlink" Target="#'5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'4'!A1"/><Relationship Id="rId1" Type="http://schemas.openxmlformats.org/officeDocument/2006/relationships/hyperlink" Target="#'6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'5'!A1"/><Relationship Id="rId1" Type="http://schemas.openxmlformats.org/officeDocument/2006/relationships/hyperlink" Target="#'7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'6'!A1"/><Relationship Id="rId1" Type="http://schemas.openxmlformats.org/officeDocument/2006/relationships/hyperlink" Target="#'8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'7'!A1"/><Relationship Id="rId1" Type="http://schemas.openxmlformats.org/officeDocument/2006/relationships/hyperlink" Target="#'9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132080</xdr:colOff>
      <xdr:row>3</xdr:row>
      <xdr:rowOff>1454468</xdr:rowOff>
    </xdr:from>
    <xdr:to>
      <xdr:col>0</xdr:col>
      <xdr:colOff>1771650</xdr:colOff>
      <xdr:row>3</xdr:row>
      <xdr:rowOff>2187893</xdr:rowOff>
    </xdr:to>
    <xdr:pic>
      <xdr:nvPicPr>
        <xdr:cNvPr id="2" name="徽标" descr="Excel 徽标">
          <a:extLst>
            <a:ext uri="{FF2B5EF4-FFF2-40B4-BE49-F238E27FC236}">
              <a16:creationId xmlns:a16="http://schemas.microsoft.com/office/drawing/2014/main" id="{4F4D5E8C-CF05-440E-8B75-3A0092A64F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589" t="13099" r="6742" b="13099"/>
        <a:stretch/>
      </xdr:blipFill>
      <xdr:spPr>
        <a:xfrm>
          <a:off x="132080" y="3365818"/>
          <a:ext cx="1639570" cy="733425"/>
        </a:xfrm>
        <a:prstGeom prst="rect">
          <a:avLst/>
        </a:prstGeom>
      </xdr:spPr>
    </xdr:pic>
    <xdr:clientData/>
  </xdr:twoCellAnchor>
  <xdr:absoluteAnchor>
    <xdr:pos x="6381750" y="3571875"/>
    <xdr:ext cx="1170432" cy="514350"/>
    <xdr:sp macro="" textlink="">
      <xdr:nvSpPr>
        <xdr:cNvPr id="3" name="“下一步”按钮" descr="指向下一步的导航链接">
          <a:hlinkClick xmlns:r="http://schemas.openxmlformats.org/officeDocument/2006/relationships" r:id="rId2" tooltip="单击此处转到下一个工作表"/>
          <a:extLst>
            <a:ext uri="{FF2B5EF4-FFF2-40B4-BE49-F238E27FC236}">
              <a16:creationId xmlns:a16="http://schemas.microsoft.com/office/drawing/2014/main" id="{D75312FC-5F0D-47E9-8C47-A0CEBE5C0BE5}"/>
            </a:ext>
          </a:extLst>
        </xdr:cNvPr>
        <xdr:cNvSpPr/>
      </xdr:nvSpPr>
      <xdr:spPr>
        <a:xfrm>
          <a:off x="6381750" y="3571875"/>
          <a:ext cx="1170432" cy="514350"/>
        </a:xfrm>
        <a:prstGeom prst="rect">
          <a:avLst/>
        </a:prstGeom>
        <a:solidFill>
          <a:schemeClr val="bg1"/>
        </a:solidFill>
        <a:ln>
          <a:solidFill>
            <a:srgbClr val="217346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/>
          <a:r>
            <a:rPr lang="zh-cn" sz="1750" b="0" cap="none" spc="0" baseline="0">
              <a:ln>
                <a:noFill/>
              </a:ln>
              <a:solidFill>
                <a:srgbClr val="217346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开始吧 &gt;</a:t>
          </a:r>
          <a:endParaRPr lang="en-US" sz="1750" b="0" cap="none" spc="0">
            <a:ln>
              <a:noFill/>
            </a:ln>
            <a:solidFill>
              <a:srgbClr val="217346"/>
            </a:solidFill>
            <a:effectLst/>
            <a:latin typeface="Microsoft YaHei UI" panose="020B0503020204020204" pitchFamily="34" charset="-122"/>
            <a:ea typeface="Microsoft YaHei UI" panose="020B0503020204020204" pitchFamily="34" charset="-122"/>
            <a:cs typeface="Segoe UI" panose="020B0502040204020203" pitchFamily="34" charset="0"/>
          </a:endParaRPr>
        </a:p>
      </xdr:txBody>
    </xdr:sp>
    <xdr:clientData fPrintsWithSheet="0"/>
  </xdr:absoluteAnchor>
  <xdr:twoCellAnchor editAs="absolute">
    <xdr:from>
      <xdr:col>2</xdr:col>
      <xdr:colOff>318125</xdr:colOff>
      <xdr:row>3</xdr:row>
      <xdr:rowOff>1239520</xdr:rowOff>
    </xdr:from>
    <xdr:to>
      <xdr:col>4</xdr:col>
      <xdr:colOff>285745</xdr:colOff>
      <xdr:row>4</xdr:row>
      <xdr:rowOff>117475</xdr:rowOff>
    </xdr:to>
    <xdr:sp macro="" textlink="">
      <xdr:nvSpPr>
        <xdr:cNvPr id="5" name="扩展知识步骤" descr="扩展知识&#10;完成第一个教程了吗？如果没有，请转到“文件”&gt;“新建”，查找“制作你的第一张数据透视表”。&#10;">
          <a:extLst>
            <a:ext uri="{FF2B5EF4-FFF2-40B4-BE49-F238E27FC236}">
              <a16:creationId xmlns:a16="http://schemas.microsoft.com/office/drawing/2014/main" id="{BD2E63DA-5007-4B63-BFAF-7BFC3D27B1E4}"/>
            </a:ext>
          </a:extLst>
        </xdr:cNvPr>
        <xdr:cNvSpPr txBox="1"/>
      </xdr:nvSpPr>
      <xdr:spPr>
        <a:xfrm>
          <a:off x="8376275" y="3125470"/>
          <a:ext cx="1891670" cy="1287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 rtl="0">
            <a:defRPr/>
          </a:pPr>
          <a:r>
            <a:rPr lang="zh-cn" sz="1200" b="1" kern="0">
              <a:solidFill>
                <a:srgbClr val="ED7D31">
                  <a:lumMod val="60000"/>
                  <a:lumOff val="40000"/>
                </a:srgbClr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 Light" panose="020B0502040204020203" pitchFamily="34" charset="0"/>
            </a:rPr>
            <a:t>扩展知识</a:t>
          </a:r>
          <a:endParaRPr lang="en-US" sz="1200" b="1">
            <a:solidFill>
              <a:srgbClr val="ED7D31">
                <a:lumMod val="60000"/>
                <a:lumOff val="40000"/>
              </a:srgbClr>
            </a:solidFill>
            <a:latin typeface="Microsoft YaHei UI" panose="020B0503020204020204" pitchFamily="34" charset="-122"/>
            <a:ea typeface="Microsoft YaHei UI" panose="020B0503020204020204" pitchFamily="34" charset="-122"/>
            <a:cs typeface="Segoe UI Light" panose="020B0502040204020203" pitchFamily="34" charset="0"/>
          </a:endParaRPr>
        </a:p>
        <a:p>
          <a:pPr rtl="0" eaLnBrk="1" fontAlgn="auto" latinLnBrk="0" hangingPunct="1"/>
          <a:r>
            <a:rPr lang="zh-cn" sz="1100" b="0" i="0" kern="1200" baseline="0">
              <a:solidFill>
                <a:schemeClr val="dk1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+mn-cs"/>
            </a:rPr>
            <a:t>完成第一个教程了吗？如果没有，请转到</a:t>
          </a:r>
          <a:r>
            <a:rPr lang="zh-cn" sz="1100" b="1" i="0" kern="1200" baseline="0">
              <a:solidFill>
                <a:schemeClr val="dk1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+mn-cs"/>
            </a:rPr>
            <a:t>“文件”</a:t>
          </a:r>
          <a:r>
            <a:rPr lang="zh-cn" sz="1100" b="0" i="0" kern="1200" baseline="0">
              <a:solidFill>
                <a:schemeClr val="dk1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+mn-cs"/>
            </a:rPr>
            <a:t>&gt;</a:t>
          </a:r>
          <a:r>
            <a:rPr lang="zh-cn" sz="1100" b="1" i="0" kern="1200" baseline="0">
              <a:solidFill>
                <a:schemeClr val="dk1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+mn-cs"/>
            </a:rPr>
            <a:t>“新建”</a:t>
          </a:r>
          <a:r>
            <a:rPr lang="zh-cn" sz="1100" b="0" i="0" kern="1200" baseline="0">
              <a:solidFill>
                <a:schemeClr val="dk1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+mn-cs"/>
            </a:rPr>
            <a:t>，查找</a:t>
          </a:r>
          <a:r>
            <a:rPr lang="zh-cn" sz="1100" b="1" i="1" kern="1200" baseline="0">
              <a:solidFill>
                <a:schemeClr val="dk1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+mn-cs"/>
            </a:rPr>
            <a:t>“</a:t>
          </a:r>
          <a:r>
            <a:rPr lang="zh-CN" altLang="en-US" sz="1100" b="1" i="1" kern="1200" baseline="0">
              <a:solidFill>
                <a:schemeClr val="dk1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+mn-cs"/>
            </a:rPr>
            <a:t>数据透视表教程</a:t>
          </a:r>
          <a:r>
            <a:rPr lang="zh-cn" sz="1100" b="1" i="1" kern="1200" baseline="0">
              <a:solidFill>
                <a:schemeClr val="dk1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+mn-cs"/>
            </a:rPr>
            <a:t>”</a:t>
          </a:r>
          <a:r>
            <a:rPr lang="zh-cn" sz="1100" b="0" i="0" kern="1200" baseline="0">
              <a:solidFill>
                <a:schemeClr val="dk1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+mn-cs"/>
            </a:rPr>
            <a:t>。</a:t>
          </a:r>
          <a:endParaRPr lang="en-US" sz="1100" b="0" i="0">
            <a:effectLst/>
            <a:latin typeface="Microsoft YaHei UI" panose="020B0503020204020204" pitchFamily="34" charset="-122"/>
            <a:ea typeface="Microsoft YaHei UI" panose="020B0503020204020204" pitchFamily="34" charset="-122"/>
          </a:endParaRPr>
        </a:p>
      </xdr:txBody>
    </xdr:sp>
    <xdr:clientData fLocksWithSheet="0"/>
  </xdr:twoCellAnchor>
  <xdr:twoCellAnchor>
    <xdr:from>
      <xdr:col>1</xdr:col>
      <xdr:colOff>171450</xdr:colOff>
      <xdr:row>3</xdr:row>
      <xdr:rowOff>1369695</xdr:rowOff>
    </xdr:from>
    <xdr:to>
      <xdr:col>2</xdr:col>
      <xdr:colOff>377972</xdr:colOff>
      <xdr:row>3</xdr:row>
      <xdr:rowOff>1814342</xdr:rowOff>
    </xdr:to>
    <xdr:pic>
      <xdr:nvPicPr>
        <xdr:cNvPr id="9" name="图 2" descr="猫头鹰">
          <a:extLst>
            <a:ext uri="{FF2B5EF4-FFF2-40B4-BE49-F238E27FC236}">
              <a16:creationId xmlns:a16="http://schemas.microsoft.com/office/drawing/2014/main" id="{9F2D586A-FDEB-438B-8125-27CE96CE6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7877175" y="3208020"/>
          <a:ext cx="444647" cy="44464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120268</xdr:colOff>
      <xdr:row>18</xdr:row>
      <xdr:rowOff>194954</xdr:rowOff>
    </xdr:to>
    <xdr:grpSp>
      <xdr:nvGrpSpPr>
        <xdr:cNvPr id="2" name="grp_导览">
          <a:extLst>
            <a:ext uri="{FF2B5EF4-FFF2-40B4-BE49-F238E27FC236}">
              <a16:creationId xmlns:a16="http://schemas.microsoft.com/office/drawing/2014/main" id="{5780B9E4-F38F-4E3E-8C13-106112C5962A}"/>
            </a:ext>
          </a:extLst>
        </xdr:cNvPr>
        <xdr:cNvGrpSpPr/>
      </xdr:nvGrpSpPr>
      <xdr:grpSpPr>
        <a:xfrm>
          <a:off x="0" y="0"/>
          <a:ext cx="8266048" cy="3761114"/>
          <a:chOff x="0" y="0"/>
          <a:chExt cx="7781543" cy="4287012"/>
        </a:xfrm>
      </xdr:grpSpPr>
      <xdr:sp macro="" textlink="">
        <xdr:nvSpPr>
          <xdr:cNvPr id="3" name="txt_导览页眉" descr="如果用简单的方式考虑，则行字段位于左侧，列字段位于顶部。然后，它们彼此相交，每个条件应用于值字段。">
            <a:extLst>
              <a:ext uri="{FF2B5EF4-FFF2-40B4-BE49-F238E27FC236}">
                <a16:creationId xmlns:a16="http://schemas.microsoft.com/office/drawing/2014/main" id="{7A9ADFB3-433E-4DC5-B7A8-88F30925B9DA}"/>
              </a:ext>
            </a:extLst>
          </xdr:cNvPr>
          <xdr:cNvSpPr txBox="1"/>
        </xdr:nvSpPr>
        <xdr:spPr>
          <a:xfrm>
            <a:off x="0" y="0"/>
            <a:ext cx="7781543" cy="795528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182880" tIns="182880" rIns="182880" bIns="182880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500" b="1" kern="1200" baseline="0">
                <a:solidFill>
                  <a:schemeClr val="dk1"/>
                </a:solidFill>
                <a:effectLst/>
                <a:latin typeface="Segoe UI Semibold" panose="020B0702040204020203" pitchFamily="34" charset="0"/>
                <a:ea typeface="Microsoft YaHei UI" panose="020B0503020204020204" pitchFamily="34" charset="-122"/>
                <a:cs typeface="Segoe UI Semibold" panose="020B0702040204020203" pitchFamily="34" charset="0"/>
              </a:rPr>
              <a:t>下面是另一种方法：</a:t>
            </a:r>
            <a:r>
              <a:rPr lang="zh-cn" sz="1500" b="0" kern="1200" baseline="0">
                <a:solidFill>
                  <a:schemeClr val="dk1"/>
                </a:solidFill>
                <a:effectLst/>
                <a:latin typeface="Segoe UI Light" panose="020B0502040204020203" pitchFamily="34" charset="0"/>
                <a:ea typeface="Microsoft YaHei UI" panose="020B0503020204020204" pitchFamily="34" charset="-122"/>
                <a:cs typeface="Segoe UI Light" panose="020B0502040204020203" pitchFamily="34" charset="0"/>
              </a:rPr>
              <a:t>行字段位于左侧，列字段位于顶部。每个字段都为值字段提供了一个条件，值字段对它们进行求和。</a:t>
            </a:r>
            <a:endParaRPr lang="en-US" sz="1500">
              <a:effectLst/>
              <a:latin typeface="Segoe UI Light" panose="020B0502040204020203" pitchFamily="34" charset="0"/>
              <a:ea typeface="Microsoft YaHei UI" panose="020B0503020204020204" pitchFamily="34" charset="-122"/>
              <a:cs typeface="Segoe UI Light" panose="020B0502040204020203" pitchFamily="34" charset="0"/>
            </a:endParaRPr>
          </a:p>
        </xdr:txBody>
      </xdr:sp>
      <xdr:sp macro="" textlink="">
        <xdr:nvSpPr>
          <xdr:cNvPr id="4" name="txt_导览页脚">
            <a:extLst>
              <a:ext uri="{FF2B5EF4-FFF2-40B4-BE49-F238E27FC236}">
                <a16:creationId xmlns:a16="http://schemas.microsoft.com/office/drawing/2014/main" id="{C0AA861C-5908-4A30-B099-4154A7EA7BE9}"/>
              </a:ext>
            </a:extLst>
          </xdr:cNvPr>
          <xdr:cNvSpPr txBox="1"/>
        </xdr:nvSpPr>
        <xdr:spPr>
          <a:xfrm>
            <a:off x="0" y="3619500"/>
            <a:ext cx="7781543" cy="667512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91440" rIns="27432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endParaRPr lang="en-US" sz="2000">
              <a:solidFill>
                <a:schemeClr val="bg2">
                  <a:lumMod val="25000"/>
                </a:schemeClr>
              </a:solidFill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endParaRPr>
          </a:p>
        </xdr:txBody>
      </xdr:sp>
    </xdr:grpSp>
    <xdr:clientData fLocksWithSheet="0"/>
  </xdr:twoCellAnchor>
  <xdr:twoCellAnchor editAs="absolute">
    <xdr:from>
      <xdr:col>0</xdr:col>
      <xdr:colOff>304800</xdr:colOff>
      <xdr:row>16</xdr:row>
      <xdr:rowOff>136398</xdr:rowOff>
    </xdr:from>
    <xdr:to>
      <xdr:col>9</xdr:col>
      <xdr:colOff>537083</xdr:colOff>
      <xdr:row>18</xdr:row>
      <xdr:rowOff>51689</xdr:rowOff>
    </xdr:to>
    <xdr:grpSp>
      <xdr:nvGrpSpPr>
        <xdr:cNvPr id="6" name="组 5">
          <a:extLst>
            <a:ext uri="{FF2B5EF4-FFF2-40B4-BE49-F238E27FC236}">
              <a16:creationId xmlns:a16="http://schemas.microsoft.com/office/drawing/2014/main" id="{2A5E8DAA-B926-4F78-94A1-5EA80ED39826}"/>
            </a:ext>
          </a:extLst>
        </xdr:cNvPr>
        <xdr:cNvGrpSpPr/>
      </xdr:nvGrpSpPr>
      <xdr:grpSpPr>
        <a:xfrm>
          <a:off x="304800" y="3306318"/>
          <a:ext cx="7608443" cy="311531"/>
          <a:chOff x="304799" y="3774945"/>
          <a:chExt cx="7163308" cy="356619"/>
        </a:xfrm>
      </xdr:grpSpPr>
      <xdr:sp macro="" textlink="">
        <xdr:nvSpPr>
          <xdr:cNvPr id="7" name="txt_WalkMeNext" descr="“下一步”按钮，超链接到下一个工作表">
            <a:hlinkClick xmlns:r="http://schemas.openxmlformats.org/officeDocument/2006/relationships" r:id="rId1" tooltip="单击此处转到下一个工作表"/>
            <a:extLst>
              <a:ext uri="{FF2B5EF4-FFF2-40B4-BE49-F238E27FC236}">
                <a16:creationId xmlns:a16="http://schemas.microsoft.com/office/drawing/2014/main" id="{56265420-D8B4-4284-AF16-38C128548F9B}"/>
              </a:ext>
            </a:extLst>
          </xdr:cNvPr>
          <xdr:cNvSpPr/>
        </xdr:nvSpPr>
        <xdr:spPr>
          <a:xfrm>
            <a:off x="6261100" y="3774948"/>
            <a:ext cx="1207008" cy="356616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" pitchFamily="34" charset="0"/>
              </a:rPr>
              <a:t>下一个工作表</a:t>
            </a:r>
          </a:p>
        </xdr:txBody>
      </xdr:sp>
      <xdr:sp macro="" textlink="">
        <xdr:nvSpPr>
          <xdr:cNvPr id="8" name="txt_WalkMePrevious" descr="“上一步”按钮，超链接到上一个工作表">
            <a:hlinkClick xmlns:r="http://schemas.openxmlformats.org/officeDocument/2006/relationships" r:id="rId2" tooltip="单击此处可返回到上一个工作表"/>
            <a:extLst>
              <a:ext uri="{FF2B5EF4-FFF2-40B4-BE49-F238E27FC236}">
                <a16:creationId xmlns:a16="http://schemas.microsoft.com/office/drawing/2014/main" id="{3B863D47-9377-4D61-9619-D3D2166D6493}"/>
              </a:ext>
            </a:extLst>
          </xdr:cNvPr>
          <xdr:cNvSpPr/>
        </xdr:nvSpPr>
        <xdr:spPr>
          <a:xfrm flipH="1">
            <a:off x="304800" y="3774948"/>
            <a:ext cx="1207008" cy="356616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altLang="en-US" sz="1200">
                <a:solidFill>
                  <a:srgbClr val="0B744D"/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" pitchFamily="34" charset="0"/>
              </a:rPr>
              <a:t>上一个工作表</a:t>
            </a:r>
            <a:endParaRPr lang="zh-cn" sz="1200">
              <a:solidFill>
                <a:srgbClr val="0B744D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" pitchFamily="34" charset="0"/>
            </a:endParaRPr>
          </a:p>
        </xdr:txBody>
      </xdr:sp>
    </xdr:grpSp>
    <xdr:clientData fLocksWithSheet="0"/>
  </xdr:twoCellAnchor>
  <xdr:twoCellAnchor editAs="oneCell">
    <xdr:from>
      <xdr:col>3</xdr:col>
      <xdr:colOff>566238</xdr:colOff>
      <xdr:row>5</xdr:row>
      <xdr:rowOff>38100</xdr:rowOff>
    </xdr:from>
    <xdr:to>
      <xdr:col>6</xdr:col>
      <xdr:colOff>148137</xdr:colOff>
      <xdr:row>14</xdr:row>
      <xdr:rowOff>139700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0D6FBD64-5499-47CC-A6E1-FDF2EFFBC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37963" y="1085850"/>
          <a:ext cx="2410824" cy="1987550"/>
        </a:xfrm>
        <a:prstGeom prst="rect">
          <a:avLst/>
        </a:prstGeom>
        <a:noFill/>
        <a:ln>
          <a:solidFill>
            <a:schemeClr val="bg1">
              <a:lumMod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</xdr:col>
      <xdr:colOff>517526</xdr:colOff>
      <xdr:row>10</xdr:row>
      <xdr:rowOff>0</xdr:rowOff>
    </xdr:from>
    <xdr:to>
      <xdr:col>3</xdr:col>
      <xdr:colOff>508634</xdr:colOff>
      <xdr:row>11</xdr:row>
      <xdr:rowOff>83474</xdr:rowOff>
    </xdr:to>
    <xdr:sp macro="" textlink="">
      <xdr:nvSpPr>
        <xdr:cNvPr id="10" name="提示文本 23" descr="行字段...">
          <a:extLst>
            <a:ext uri="{FF2B5EF4-FFF2-40B4-BE49-F238E27FC236}">
              <a16:creationId xmlns:a16="http://schemas.microsoft.com/office/drawing/2014/main" id="{EE7A1009-9AC3-47A4-BD3F-1E4020FC0E16}"/>
            </a:ext>
          </a:extLst>
        </xdr:cNvPr>
        <xdr:cNvSpPr txBox="1"/>
      </xdr:nvSpPr>
      <xdr:spPr>
        <a:xfrm>
          <a:off x="1308101" y="2092325"/>
          <a:ext cx="1572258" cy="29619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rtlCol="0" anchor="ctr" anchorCtr="0"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zh-cn" sz="1100" b="0" noProof="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Calibri" panose="020F0502020204030204" pitchFamily="34" charset="0"/>
            </a:rPr>
            <a:t>行字段提供条件...</a:t>
          </a:r>
          <a:endParaRPr lang="en-US" sz="1100" noProof="0">
            <a:effectLst/>
            <a:latin typeface="Microsoft YaHei UI" panose="020B0503020204020204" pitchFamily="34" charset="-122"/>
            <a:ea typeface="Microsoft YaHei UI" panose="020B0503020204020204" pitchFamily="34" charset="-122"/>
            <a:cs typeface="Calibri" panose="020F0502020204030204" pitchFamily="34" charset="0"/>
          </a:endParaRPr>
        </a:p>
      </xdr:txBody>
    </xdr:sp>
    <xdr:clientData/>
  </xdr:twoCellAnchor>
  <xdr:twoCellAnchor editAs="absolute">
    <xdr:from>
      <xdr:col>2</xdr:col>
      <xdr:colOff>587804</xdr:colOff>
      <xdr:row>10</xdr:row>
      <xdr:rowOff>31435</xdr:rowOff>
    </xdr:from>
    <xdr:to>
      <xdr:col>3</xdr:col>
      <xdr:colOff>685849</xdr:colOff>
      <xdr:row>12</xdr:row>
      <xdr:rowOff>194329</xdr:rowOff>
    </xdr:to>
    <xdr:sp macro="" textlink="">
      <xdr:nvSpPr>
        <xdr:cNvPr id="11" name="shp_ArrowCurved">
          <a:extLst>
            <a:ext uri="{FF2B5EF4-FFF2-40B4-BE49-F238E27FC236}">
              <a16:creationId xmlns:a16="http://schemas.microsoft.com/office/drawing/2014/main" id="{F0CADA3D-222D-4C38-A5E3-4E0AAD5C9DB7}"/>
            </a:ext>
          </a:extLst>
        </xdr:cNvPr>
        <xdr:cNvSpPr/>
      </xdr:nvSpPr>
      <xdr:spPr>
        <a:xfrm rot="10433276">
          <a:off x="2168954" y="2126935"/>
          <a:ext cx="888620" cy="581994"/>
        </a:xfrm>
        <a:prstGeom prst="arc">
          <a:avLst>
            <a:gd name="adj1" fmla="val 14127603"/>
            <a:gd name="adj2" fmla="val 569571"/>
          </a:avLst>
        </a:prstGeom>
        <a:ln w="19050">
          <a:solidFill>
            <a:srgbClr val="217346"/>
          </a:solidFill>
          <a:prstDash val="sysDot"/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 rtl="0"/>
          <a:endParaRPr lang="en-US" sz="1100"/>
        </a:p>
      </xdr:txBody>
    </xdr:sp>
    <xdr:clientData/>
  </xdr:twoCellAnchor>
  <xdr:twoCellAnchor editAs="absolute">
    <xdr:from>
      <xdr:col>6</xdr:col>
      <xdr:colOff>365125</xdr:colOff>
      <xdr:row>5</xdr:row>
      <xdr:rowOff>73025</xdr:rowOff>
    </xdr:from>
    <xdr:to>
      <xdr:col>8</xdr:col>
      <xdr:colOff>428625</xdr:colOff>
      <xdr:row>6</xdr:row>
      <xdr:rowOff>153324</xdr:rowOff>
    </xdr:to>
    <xdr:sp macro="" textlink="">
      <xdr:nvSpPr>
        <xdr:cNvPr id="12" name="提示文本 23" descr="行字段...">
          <a:extLst>
            <a:ext uri="{FF2B5EF4-FFF2-40B4-BE49-F238E27FC236}">
              <a16:creationId xmlns:a16="http://schemas.microsoft.com/office/drawing/2014/main" id="{87F7AD7E-7534-4C02-BA4D-CED2117EE407}"/>
            </a:ext>
          </a:extLst>
        </xdr:cNvPr>
        <xdr:cNvSpPr txBox="1"/>
      </xdr:nvSpPr>
      <xdr:spPr>
        <a:xfrm>
          <a:off x="5565775" y="1120775"/>
          <a:ext cx="1644650" cy="28984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rtlCol="0" anchor="ctr" anchorCtr="0"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zh-cn" sz="1100" b="0" noProof="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Calibri" panose="020F0502020204030204" pitchFamily="34" charset="0"/>
            </a:rPr>
            <a:t>...列字段提供条件...</a:t>
          </a:r>
          <a:endParaRPr lang="en-US" sz="1100" noProof="0">
            <a:effectLst/>
            <a:latin typeface="Microsoft YaHei UI" panose="020B0503020204020204" pitchFamily="34" charset="-122"/>
            <a:ea typeface="Microsoft YaHei UI" panose="020B0503020204020204" pitchFamily="34" charset="-122"/>
            <a:cs typeface="Calibri" panose="020F0502020204030204" pitchFamily="34" charset="0"/>
          </a:endParaRPr>
        </a:p>
      </xdr:txBody>
    </xdr:sp>
    <xdr:clientData/>
  </xdr:twoCellAnchor>
  <xdr:twoCellAnchor editAs="absolute">
    <xdr:from>
      <xdr:col>5</xdr:col>
      <xdr:colOff>740203</xdr:colOff>
      <xdr:row>5</xdr:row>
      <xdr:rowOff>82234</xdr:rowOff>
    </xdr:from>
    <xdr:to>
      <xdr:col>7</xdr:col>
      <xdr:colOff>111173</xdr:colOff>
      <xdr:row>8</xdr:row>
      <xdr:rowOff>35578</xdr:rowOff>
    </xdr:to>
    <xdr:sp macro="" textlink="">
      <xdr:nvSpPr>
        <xdr:cNvPr id="13" name="shp_ArrowCurved">
          <a:extLst>
            <a:ext uri="{FF2B5EF4-FFF2-40B4-BE49-F238E27FC236}">
              <a16:creationId xmlns:a16="http://schemas.microsoft.com/office/drawing/2014/main" id="{7DB77AE4-9EBE-4F16-AE38-D70BEB3C6B3E}"/>
            </a:ext>
          </a:extLst>
        </xdr:cNvPr>
        <xdr:cNvSpPr/>
      </xdr:nvSpPr>
      <xdr:spPr>
        <a:xfrm rot="11166724" flipH="1">
          <a:off x="5150278" y="1129984"/>
          <a:ext cx="952120" cy="581994"/>
        </a:xfrm>
        <a:prstGeom prst="arc">
          <a:avLst>
            <a:gd name="adj1" fmla="val 14127603"/>
            <a:gd name="adj2" fmla="val 569571"/>
          </a:avLst>
        </a:prstGeom>
        <a:ln w="19050">
          <a:solidFill>
            <a:srgbClr val="217346"/>
          </a:solidFill>
          <a:prstDash val="sysDot"/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 rtl="0"/>
          <a:endParaRPr lang="en-US" sz="1100"/>
        </a:p>
      </xdr:txBody>
    </xdr:sp>
    <xdr:clientData/>
  </xdr:twoCellAnchor>
  <xdr:twoCellAnchor editAs="absolute">
    <xdr:from>
      <xdr:col>6</xdr:col>
      <xdr:colOff>365124</xdr:colOff>
      <xdr:row>10</xdr:row>
      <xdr:rowOff>120650</xdr:rowOff>
    </xdr:from>
    <xdr:to>
      <xdr:col>8</xdr:col>
      <xdr:colOff>552449</xdr:colOff>
      <xdr:row>12</xdr:row>
      <xdr:rowOff>924</xdr:rowOff>
    </xdr:to>
    <xdr:sp macro="" textlink="">
      <xdr:nvSpPr>
        <xdr:cNvPr id="14" name="提示文本 23" descr="行字段...">
          <a:extLst>
            <a:ext uri="{FF2B5EF4-FFF2-40B4-BE49-F238E27FC236}">
              <a16:creationId xmlns:a16="http://schemas.microsoft.com/office/drawing/2014/main" id="{18DE8A78-B5A1-4B33-874A-2C8D51393477}"/>
            </a:ext>
          </a:extLst>
        </xdr:cNvPr>
        <xdr:cNvSpPr txBox="1"/>
      </xdr:nvSpPr>
      <xdr:spPr>
        <a:xfrm>
          <a:off x="5565774" y="2216150"/>
          <a:ext cx="1768475" cy="29937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rtlCol="0" anchor="ctr" anchorCtr="0"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zh-cn" sz="1100" b="0" noProof="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Calibri" panose="020F0502020204030204" pitchFamily="34" charset="0"/>
            </a:rPr>
            <a:t>...值字段对它们进行求和。</a:t>
          </a:r>
          <a:endParaRPr lang="en-US" sz="1100" noProof="0">
            <a:effectLst/>
            <a:latin typeface="Microsoft YaHei UI" panose="020B0503020204020204" pitchFamily="34" charset="-122"/>
            <a:ea typeface="Microsoft YaHei UI" panose="020B0503020204020204" pitchFamily="34" charset="-122"/>
            <a:cs typeface="Calibri" panose="020F0502020204030204" pitchFamily="34" charset="0"/>
          </a:endParaRPr>
        </a:p>
      </xdr:txBody>
    </xdr:sp>
    <xdr:clientData/>
  </xdr:twoCellAnchor>
  <xdr:twoCellAnchor editAs="absolute">
    <xdr:from>
      <xdr:col>5</xdr:col>
      <xdr:colOff>740203</xdr:colOff>
      <xdr:row>9</xdr:row>
      <xdr:rowOff>193359</xdr:rowOff>
    </xdr:from>
    <xdr:to>
      <xdr:col>7</xdr:col>
      <xdr:colOff>111173</xdr:colOff>
      <xdr:row>12</xdr:row>
      <xdr:rowOff>156228</xdr:rowOff>
    </xdr:to>
    <xdr:sp macro="" textlink="">
      <xdr:nvSpPr>
        <xdr:cNvPr id="15" name="shp_ArrowCurved">
          <a:extLst>
            <a:ext uri="{FF2B5EF4-FFF2-40B4-BE49-F238E27FC236}">
              <a16:creationId xmlns:a16="http://schemas.microsoft.com/office/drawing/2014/main" id="{263E061F-A2FB-495B-9541-59975B87B6B7}"/>
            </a:ext>
          </a:extLst>
        </xdr:cNvPr>
        <xdr:cNvSpPr/>
      </xdr:nvSpPr>
      <xdr:spPr>
        <a:xfrm rot="11166724" flipH="1">
          <a:off x="5150278" y="2079309"/>
          <a:ext cx="952120" cy="591519"/>
        </a:xfrm>
        <a:prstGeom prst="arc">
          <a:avLst>
            <a:gd name="adj1" fmla="val 14127603"/>
            <a:gd name="adj2" fmla="val 20752961"/>
          </a:avLst>
        </a:prstGeom>
        <a:ln w="19050">
          <a:solidFill>
            <a:srgbClr val="217346"/>
          </a:solidFill>
          <a:prstDash val="sysDot"/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 rtl="0"/>
          <a:endParaRPr 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466725</xdr:colOff>
      <xdr:row>36</xdr:row>
      <xdr:rowOff>86787</xdr:rowOff>
    </xdr:to>
    <xdr:grpSp>
      <xdr:nvGrpSpPr>
        <xdr:cNvPr id="2" name="组 1">
          <a:extLst>
            <a:ext uri="{FF2B5EF4-FFF2-40B4-BE49-F238E27FC236}">
              <a16:creationId xmlns:a16="http://schemas.microsoft.com/office/drawing/2014/main" id="{C1C44C37-4F24-4CC7-AD74-FBF7AB23A2E6}"/>
            </a:ext>
          </a:extLst>
        </xdr:cNvPr>
        <xdr:cNvGrpSpPr/>
      </xdr:nvGrpSpPr>
      <xdr:grpSpPr>
        <a:xfrm>
          <a:off x="0" y="0"/>
          <a:ext cx="9702165" cy="7219107"/>
          <a:chOff x="0" y="0"/>
          <a:chExt cx="7781925" cy="6944787"/>
        </a:xfrm>
      </xdr:grpSpPr>
      <xdr:sp macro="" textlink="">
        <xdr:nvSpPr>
          <xdr:cNvPr id="3" name="txt_WalkMeHeader" descr="这与使用字段列表时考虑的方式一样。行字段位于左侧，列字段位于顶部。然后，它们彼此相交并提供值字段。">
            <a:extLst>
              <a:ext uri="{FF2B5EF4-FFF2-40B4-BE49-F238E27FC236}">
                <a16:creationId xmlns:a16="http://schemas.microsoft.com/office/drawing/2014/main" id="{023010DC-DBD7-46D4-BE66-910D9F0D9052}"/>
              </a:ext>
            </a:extLst>
          </xdr:cNvPr>
          <xdr:cNvSpPr txBox="1"/>
        </xdr:nvSpPr>
        <xdr:spPr>
          <a:xfrm>
            <a:off x="0" y="0"/>
            <a:ext cx="7781925" cy="790575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182880" tIns="182880" rIns="182880" bIns="182880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500" b="1" kern="1200" baseline="0">
                <a:solidFill>
                  <a:schemeClr val="dk1"/>
                </a:solidFill>
                <a:effectLst/>
                <a:latin typeface="Segoe UI Semibold" panose="020B0702040204020203" pitchFamily="34" charset="0"/>
                <a:ea typeface="Microsoft YaHei UI" panose="020B0503020204020204" pitchFamily="34" charset="-122"/>
                <a:cs typeface="Segoe UI Semibold" panose="020B0702040204020203" pitchFamily="34" charset="0"/>
              </a:rPr>
              <a:t>在使用字段列表时，可以这样想。</a:t>
            </a:r>
            <a:r>
              <a:rPr lang="zh-cn" sz="1500" b="0" i="0" u="none" strike="noStrike" kern="120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Segoe UI Light" panose="020B0502040204020203" pitchFamily="34" charset="0"/>
                <a:ea typeface="Microsoft YaHei UI" panose="020B0503020204020204" pitchFamily="34" charset="-122"/>
                <a:cs typeface="Segoe UI Light" panose="020B0502040204020203" pitchFamily="34" charset="0"/>
              </a:rPr>
              <a:t>行字段位于左侧，列字段位于顶部。每个字段都为值字段提供了一个条件，值字段对它们进行求和。</a:t>
            </a:r>
            <a:endParaRPr lang="en-US" sz="1500">
              <a:effectLst/>
              <a:latin typeface="Segoe UI Light" panose="020B0502040204020203" pitchFamily="34" charset="0"/>
              <a:ea typeface="Microsoft YaHei UI" panose="020B0503020204020204" pitchFamily="34" charset="-122"/>
              <a:cs typeface="Segoe UI Light" panose="020B0502040204020203" pitchFamily="34" charset="0"/>
            </a:endParaRPr>
          </a:p>
        </xdr:txBody>
      </xdr:sp>
      <xdr:sp macro="" textlink="">
        <xdr:nvSpPr>
          <xdr:cNvPr id="4" name="txt_WalkMeFooter">
            <a:extLst>
              <a:ext uri="{FF2B5EF4-FFF2-40B4-BE49-F238E27FC236}">
                <a16:creationId xmlns:a16="http://schemas.microsoft.com/office/drawing/2014/main" id="{210D5BFF-D769-4E16-A96C-7D261DA62338}"/>
              </a:ext>
            </a:extLst>
          </xdr:cNvPr>
          <xdr:cNvSpPr txBox="1"/>
        </xdr:nvSpPr>
        <xdr:spPr>
          <a:xfrm>
            <a:off x="0" y="6278037"/>
            <a:ext cx="7781925" cy="666750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91440" rIns="27432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endParaRPr lang="en-US" sz="2000">
              <a:solidFill>
                <a:schemeClr val="bg2">
                  <a:lumMod val="25000"/>
                </a:schemeClr>
              </a:solidFill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endParaRPr>
          </a:p>
        </xdr:txBody>
      </xdr:sp>
      <xdr:sp macro="" textlink="">
        <xdr:nvSpPr>
          <xdr:cNvPr id="5" name="txt_WalkMeNext" descr="“下一步”按钮，超链接到下一个工作表">
            <a:hlinkClick xmlns:r="http://schemas.openxmlformats.org/officeDocument/2006/relationships" r:id="rId1" tooltip="单击此处转到下一个工作表"/>
            <a:extLst>
              <a:ext uri="{FF2B5EF4-FFF2-40B4-BE49-F238E27FC236}">
                <a16:creationId xmlns:a16="http://schemas.microsoft.com/office/drawing/2014/main" id="{4B0958F4-D87F-45C6-B4C2-B1B1380699D1}"/>
              </a:ext>
            </a:extLst>
          </xdr:cNvPr>
          <xdr:cNvSpPr/>
        </xdr:nvSpPr>
        <xdr:spPr>
          <a:xfrm>
            <a:off x="6219825" y="6432613"/>
            <a:ext cx="1207008" cy="357599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" pitchFamily="34" charset="0"/>
              </a:rPr>
              <a:t>下一个工作表</a:t>
            </a:r>
          </a:p>
        </xdr:txBody>
      </xdr:sp>
      <xdr:sp macro="" textlink="">
        <xdr:nvSpPr>
          <xdr:cNvPr id="6" name="txt_导览上一个工作表" descr="“上一步”按钮，超链接到上一个工作表">
            <a:hlinkClick xmlns:r="http://schemas.openxmlformats.org/officeDocument/2006/relationships" r:id="rId2" tooltip="单击此处可返回到上一个工作表"/>
            <a:extLst>
              <a:ext uri="{FF2B5EF4-FFF2-40B4-BE49-F238E27FC236}">
                <a16:creationId xmlns:a16="http://schemas.microsoft.com/office/drawing/2014/main" id="{546855B6-9216-4A9D-A71D-977E7A6D780F}"/>
              </a:ext>
            </a:extLst>
          </xdr:cNvPr>
          <xdr:cNvSpPr/>
        </xdr:nvSpPr>
        <xdr:spPr>
          <a:xfrm flipH="1">
            <a:off x="342900" y="6432613"/>
            <a:ext cx="1208405" cy="357599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altLang="en-US" sz="1200">
                <a:solidFill>
                  <a:srgbClr val="0B744D"/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" pitchFamily="34" charset="0"/>
              </a:rPr>
              <a:t>上一个工作表</a:t>
            </a:r>
            <a:endParaRPr lang="zh-cn" sz="1200">
              <a:solidFill>
                <a:srgbClr val="0B744D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" pitchFamily="34" charset="0"/>
            </a:endParaRPr>
          </a:p>
        </xdr:txBody>
      </xdr:sp>
    </xdr:grpSp>
    <xdr:clientData/>
  </xdr:twoCellAnchor>
  <xdr:twoCellAnchor editAs="oneCell">
    <xdr:from>
      <xdr:col>3</xdr:col>
      <xdr:colOff>510247</xdr:colOff>
      <xdr:row>5</xdr:row>
      <xdr:rowOff>33338</xdr:rowOff>
    </xdr:from>
    <xdr:to>
      <xdr:col>6</xdr:col>
      <xdr:colOff>483528</xdr:colOff>
      <xdr:row>28</xdr:row>
      <xdr:rowOff>66673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71E13CFE-D80D-4C26-A4ED-85A357BF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81972" y="1081088"/>
          <a:ext cx="2345006" cy="4852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</xdr:col>
      <xdr:colOff>441325</xdr:colOff>
      <xdr:row>22</xdr:row>
      <xdr:rowOff>3175</xdr:rowOff>
    </xdr:from>
    <xdr:to>
      <xdr:col>3</xdr:col>
      <xdr:colOff>464183</xdr:colOff>
      <xdr:row>23</xdr:row>
      <xdr:rowOff>80299</xdr:rowOff>
    </xdr:to>
    <xdr:sp macro="" textlink="">
      <xdr:nvSpPr>
        <xdr:cNvPr id="9" name="提示文本 23" descr="行字段...">
          <a:extLst>
            <a:ext uri="{FF2B5EF4-FFF2-40B4-BE49-F238E27FC236}">
              <a16:creationId xmlns:a16="http://schemas.microsoft.com/office/drawing/2014/main" id="{2E4CDD29-975C-4437-8652-A825C407E60F}"/>
            </a:ext>
          </a:extLst>
        </xdr:cNvPr>
        <xdr:cNvSpPr txBox="1"/>
      </xdr:nvSpPr>
      <xdr:spPr>
        <a:xfrm>
          <a:off x="1231900" y="4613275"/>
          <a:ext cx="1604008" cy="28667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rtlCol="0" anchor="ctr" anchorCtr="0"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zh-cn" sz="1100" b="0" noProof="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Calibri" panose="020F0502020204030204" pitchFamily="34" charset="0"/>
            </a:rPr>
            <a:t>行字段提供条件...</a:t>
          </a:r>
          <a:endParaRPr lang="en-US" sz="1100" noProof="0">
            <a:effectLst/>
            <a:latin typeface="Microsoft YaHei UI" panose="020B0503020204020204" pitchFamily="34" charset="-122"/>
            <a:ea typeface="Microsoft YaHei UI" panose="020B0503020204020204" pitchFamily="34" charset="-122"/>
            <a:cs typeface="Calibri" panose="020F0502020204030204" pitchFamily="34" charset="0"/>
          </a:endParaRPr>
        </a:p>
      </xdr:txBody>
    </xdr:sp>
    <xdr:clientData/>
  </xdr:twoCellAnchor>
  <xdr:twoCellAnchor editAs="absolute">
    <xdr:from>
      <xdr:col>2</xdr:col>
      <xdr:colOff>502078</xdr:colOff>
      <xdr:row>22</xdr:row>
      <xdr:rowOff>12385</xdr:rowOff>
    </xdr:from>
    <xdr:to>
      <xdr:col>3</xdr:col>
      <xdr:colOff>631873</xdr:colOff>
      <xdr:row>24</xdr:row>
      <xdr:rowOff>165754</xdr:rowOff>
    </xdr:to>
    <xdr:sp macro="" textlink="">
      <xdr:nvSpPr>
        <xdr:cNvPr id="10" name="shp_ArrowCurved">
          <a:extLst>
            <a:ext uri="{FF2B5EF4-FFF2-40B4-BE49-F238E27FC236}">
              <a16:creationId xmlns:a16="http://schemas.microsoft.com/office/drawing/2014/main" id="{7595F958-F1EC-4A49-87BE-BAE102910C2E}"/>
            </a:ext>
          </a:extLst>
        </xdr:cNvPr>
        <xdr:cNvSpPr/>
      </xdr:nvSpPr>
      <xdr:spPr>
        <a:xfrm rot="10433276">
          <a:off x="1930828" y="4882835"/>
          <a:ext cx="860045" cy="601044"/>
        </a:xfrm>
        <a:prstGeom prst="arc">
          <a:avLst>
            <a:gd name="adj1" fmla="val 14127603"/>
            <a:gd name="adj2" fmla="val 569571"/>
          </a:avLst>
        </a:prstGeom>
        <a:ln w="19050">
          <a:solidFill>
            <a:srgbClr val="217346"/>
          </a:solidFill>
          <a:prstDash val="sysDot"/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 rtl="0"/>
          <a:endParaRPr lang="en-US" sz="1100"/>
        </a:p>
      </xdr:txBody>
    </xdr:sp>
    <xdr:clientData/>
  </xdr:twoCellAnchor>
  <xdr:twoCellAnchor editAs="absolute">
    <xdr:from>
      <xdr:col>6</xdr:col>
      <xdr:colOff>749300</xdr:colOff>
      <xdr:row>17</xdr:row>
      <xdr:rowOff>88900</xdr:rowOff>
    </xdr:from>
    <xdr:to>
      <xdr:col>9</xdr:col>
      <xdr:colOff>53975</xdr:colOff>
      <xdr:row>18</xdr:row>
      <xdr:rowOff>166024</xdr:rowOff>
    </xdr:to>
    <xdr:sp macro="" textlink="">
      <xdr:nvSpPr>
        <xdr:cNvPr id="11" name="提示文本 23" descr="行字段...">
          <a:extLst>
            <a:ext uri="{FF2B5EF4-FFF2-40B4-BE49-F238E27FC236}">
              <a16:creationId xmlns:a16="http://schemas.microsoft.com/office/drawing/2014/main" id="{4A3EB7F6-124C-45E8-B7C7-04225C78539B}"/>
            </a:ext>
          </a:extLst>
        </xdr:cNvPr>
        <xdr:cNvSpPr txBox="1"/>
      </xdr:nvSpPr>
      <xdr:spPr>
        <a:xfrm>
          <a:off x="5492750" y="3651250"/>
          <a:ext cx="1676400" cy="28667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rtlCol="0" anchor="ctr" anchorCtr="0"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zh-cn" sz="1100" b="0" noProof="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Calibri" panose="020F0502020204030204" pitchFamily="34" charset="0"/>
            </a:rPr>
            <a:t>...列字段提供条件...</a:t>
          </a:r>
          <a:endParaRPr lang="en-US" sz="1100" noProof="0">
            <a:effectLst/>
            <a:latin typeface="Microsoft YaHei UI" panose="020B0503020204020204" pitchFamily="34" charset="-122"/>
            <a:ea typeface="Microsoft YaHei UI" panose="020B0503020204020204" pitchFamily="34" charset="-122"/>
            <a:cs typeface="Calibri" panose="020F0502020204030204" pitchFamily="34" charset="0"/>
          </a:endParaRPr>
        </a:p>
      </xdr:txBody>
    </xdr:sp>
    <xdr:clientData/>
  </xdr:twoCellAnchor>
  <xdr:twoCellAnchor editAs="absolute">
    <xdr:from>
      <xdr:col>6</xdr:col>
      <xdr:colOff>336978</xdr:colOff>
      <xdr:row>17</xdr:row>
      <xdr:rowOff>88584</xdr:rowOff>
    </xdr:from>
    <xdr:to>
      <xdr:col>7</xdr:col>
      <xdr:colOff>495348</xdr:colOff>
      <xdr:row>20</xdr:row>
      <xdr:rowOff>32403</xdr:rowOff>
    </xdr:to>
    <xdr:sp macro="" textlink="">
      <xdr:nvSpPr>
        <xdr:cNvPr id="12" name="shp_ArrowCurved">
          <a:extLst>
            <a:ext uri="{FF2B5EF4-FFF2-40B4-BE49-F238E27FC236}">
              <a16:creationId xmlns:a16="http://schemas.microsoft.com/office/drawing/2014/main" id="{EDE3E27F-3B26-4F77-9B4E-64E4239E78EB}"/>
            </a:ext>
          </a:extLst>
        </xdr:cNvPr>
        <xdr:cNvSpPr/>
      </xdr:nvSpPr>
      <xdr:spPr>
        <a:xfrm rot="11166724" flipH="1">
          <a:off x="5080428" y="3650934"/>
          <a:ext cx="948945" cy="572469"/>
        </a:xfrm>
        <a:prstGeom prst="arc">
          <a:avLst>
            <a:gd name="adj1" fmla="val 14127603"/>
            <a:gd name="adj2" fmla="val 569571"/>
          </a:avLst>
        </a:prstGeom>
        <a:ln w="19050">
          <a:solidFill>
            <a:srgbClr val="217346"/>
          </a:solidFill>
          <a:prstDash val="sysDot"/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 rtl="0"/>
          <a:endParaRPr lang="en-US" sz="1100"/>
        </a:p>
      </xdr:txBody>
    </xdr:sp>
    <xdr:clientData/>
  </xdr:twoCellAnchor>
  <xdr:twoCellAnchor editAs="absolute">
    <xdr:from>
      <xdr:col>6</xdr:col>
      <xdr:colOff>749300</xdr:colOff>
      <xdr:row>22</xdr:row>
      <xdr:rowOff>127000</xdr:rowOff>
    </xdr:from>
    <xdr:to>
      <xdr:col>9</xdr:col>
      <xdr:colOff>180975</xdr:colOff>
      <xdr:row>23</xdr:row>
      <xdr:rowOff>204124</xdr:rowOff>
    </xdr:to>
    <xdr:sp macro="" textlink="">
      <xdr:nvSpPr>
        <xdr:cNvPr id="13" name="提示文本 23" descr="行字段...">
          <a:extLst>
            <a:ext uri="{FF2B5EF4-FFF2-40B4-BE49-F238E27FC236}">
              <a16:creationId xmlns:a16="http://schemas.microsoft.com/office/drawing/2014/main" id="{94E12440-7807-45C0-910A-89ADEE196268}"/>
            </a:ext>
          </a:extLst>
        </xdr:cNvPr>
        <xdr:cNvSpPr txBox="1"/>
      </xdr:nvSpPr>
      <xdr:spPr>
        <a:xfrm>
          <a:off x="5492750" y="4737100"/>
          <a:ext cx="1803400" cy="28667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rtlCol="0" anchor="ctr" anchorCtr="0"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zh-cn" sz="1100" b="0" noProof="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Calibri" panose="020F0502020204030204" pitchFamily="34" charset="0"/>
            </a:rPr>
            <a:t>...值字段对它们进行求和。</a:t>
          </a:r>
          <a:endParaRPr lang="en-US" sz="1100" noProof="0">
            <a:effectLst/>
            <a:latin typeface="Microsoft YaHei UI" panose="020B0503020204020204" pitchFamily="34" charset="-122"/>
            <a:ea typeface="Microsoft YaHei UI" panose="020B0503020204020204" pitchFamily="34" charset="-122"/>
            <a:cs typeface="Calibri" panose="020F0502020204030204" pitchFamily="34" charset="0"/>
          </a:endParaRPr>
        </a:p>
      </xdr:txBody>
    </xdr:sp>
    <xdr:clientData/>
  </xdr:twoCellAnchor>
  <xdr:twoCellAnchor editAs="absolute">
    <xdr:from>
      <xdr:col>6</xdr:col>
      <xdr:colOff>336978</xdr:colOff>
      <xdr:row>21</xdr:row>
      <xdr:rowOff>183834</xdr:rowOff>
    </xdr:from>
    <xdr:to>
      <xdr:col>7</xdr:col>
      <xdr:colOff>495348</xdr:colOff>
      <xdr:row>24</xdr:row>
      <xdr:rowOff>127653</xdr:rowOff>
    </xdr:to>
    <xdr:sp macro="" textlink="">
      <xdr:nvSpPr>
        <xdr:cNvPr id="14" name="shp_ArrowCurved">
          <a:extLst>
            <a:ext uri="{FF2B5EF4-FFF2-40B4-BE49-F238E27FC236}">
              <a16:creationId xmlns:a16="http://schemas.microsoft.com/office/drawing/2014/main" id="{7D1E3217-FFD7-4BA4-8B07-3E22AE244C0B}"/>
            </a:ext>
          </a:extLst>
        </xdr:cNvPr>
        <xdr:cNvSpPr/>
      </xdr:nvSpPr>
      <xdr:spPr>
        <a:xfrm rot="11166724" flipH="1">
          <a:off x="5080428" y="4584384"/>
          <a:ext cx="948945" cy="572469"/>
        </a:xfrm>
        <a:prstGeom prst="arc">
          <a:avLst>
            <a:gd name="adj1" fmla="val 14127603"/>
            <a:gd name="adj2" fmla="val 20752961"/>
          </a:avLst>
        </a:prstGeom>
        <a:ln w="19050">
          <a:solidFill>
            <a:srgbClr val="217346"/>
          </a:solidFill>
          <a:prstDash val="sysDot"/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 rtl="0"/>
          <a:endParaRPr 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270763</xdr:colOff>
      <xdr:row>19</xdr:row>
      <xdr:rowOff>169976</xdr:rowOff>
    </xdr:to>
    <xdr:grpSp>
      <xdr:nvGrpSpPr>
        <xdr:cNvPr id="2" name="grp_导览">
          <a:extLst>
            <a:ext uri="{FF2B5EF4-FFF2-40B4-BE49-F238E27FC236}">
              <a16:creationId xmlns:a16="http://schemas.microsoft.com/office/drawing/2014/main" id="{C702F9DE-9552-495E-813B-03D6C79E00DA}"/>
            </a:ext>
          </a:extLst>
        </xdr:cNvPr>
        <xdr:cNvGrpSpPr/>
      </xdr:nvGrpSpPr>
      <xdr:grpSpPr>
        <a:xfrm>
          <a:off x="0" y="0"/>
          <a:ext cx="8271763" cy="3705656"/>
          <a:chOff x="0" y="0"/>
          <a:chExt cx="7781543" cy="4287012"/>
        </a:xfrm>
      </xdr:grpSpPr>
      <xdr:sp macro="" textlink="">
        <xdr:nvSpPr>
          <xdr:cNvPr id="3" name="txt_导览页眉" descr="需注意的一点是：如果列字段向数据透视表添加大量列，则会导致其非常宽。">
            <a:extLst>
              <a:ext uri="{FF2B5EF4-FFF2-40B4-BE49-F238E27FC236}">
                <a16:creationId xmlns:a16="http://schemas.microsoft.com/office/drawing/2014/main" id="{10AC9A25-5EBB-4478-B2F9-AC38B9C082FC}"/>
              </a:ext>
            </a:extLst>
          </xdr:cNvPr>
          <xdr:cNvSpPr txBox="1"/>
        </xdr:nvSpPr>
        <xdr:spPr>
          <a:xfrm>
            <a:off x="0" y="0"/>
            <a:ext cx="7781543" cy="795528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182880" tIns="182880" rIns="182880" bIns="182880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500" b="1" kern="1200" baseline="0">
                <a:solidFill>
                  <a:schemeClr val="dk1"/>
                </a:solidFill>
                <a:effectLst/>
                <a:latin typeface="Segoe UI Semibold" panose="020B0702040204020203" pitchFamily="34" charset="0"/>
                <a:ea typeface="Microsoft YaHei UI" panose="020B0503020204020204" pitchFamily="34" charset="-122"/>
                <a:cs typeface="Segoe UI Semibold" panose="020B0702040204020203" pitchFamily="34" charset="0"/>
              </a:rPr>
              <a:t>有一件事需要注意：</a:t>
            </a:r>
            <a:r>
              <a:rPr lang="zh-cn" sz="1500" b="0" kern="1200" baseline="0">
                <a:solidFill>
                  <a:schemeClr val="dk1"/>
                </a:solidFill>
                <a:effectLst/>
                <a:latin typeface="Segoe UI Light" panose="020B0502040204020203" pitchFamily="34" charset="0"/>
                <a:ea typeface="Microsoft YaHei UI" panose="020B0503020204020204" pitchFamily="34" charset="-122"/>
                <a:cs typeface="Segoe UI Light" panose="020B0502040204020203" pitchFamily="34" charset="0"/>
              </a:rPr>
              <a:t>如果列字段向数据透视表添加大量列，则会导致其非常宽。 </a:t>
            </a:r>
            <a:endParaRPr lang="en-US" sz="1500">
              <a:effectLst/>
              <a:latin typeface="Segoe UI Light" panose="020B0502040204020203" pitchFamily="34" charset="0"/>
              <a:ea typeface="Microsoft YaHei UI" panose="020B0503020204020204" pitchFamily="34" charset="-122"/>
              <a:cs typeface="Segoe UI Light" panose="020B0502040204020203" pitchFamily="34" charset="0"/>
            </a:endParaRPr>
          </a:p>
        </xdr:txBody>
      </xdr:sp>
      <xdr:sp macro="" textlink="">
        <xdr:nvSpPr>
          <xdr:cNvPr id="4" name="txt_WalkMeFooter">
            <a:extLst>
              <a:ext uri="{FF2B5EF4-FFF2-40B4-BE49-F238E27FC236}">
                <a16:creationId xmlns:a16="http://schemas.microsoft.com/office/drawing/2014/main" id="{CC39DF34-4194-4987-80FA-F9EF66960C17}"/>
              </a:ext>
            </a:extLst>
          </xdr:cNvPr>
          <xdr:cNvSpPr txBox="1"/>
        </xdr:nvSpPr>
        <xdr:spPr>
          <a:xfrm>
            <a:off x="0" y="3619500"/>
            <a:ext cx="7781543" cy="667512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91440" rIns="27432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endParaRPr lang="en-US" sz="2000">
              <a:solidFill>
                <a:schemeClr val="bg2">
                  <a:lumMod val="25000"/>
                </a:schemeClr>
              </a:solidFill>
              <a:latin typeface=""/>
              <a:ea typeface="Segoe UI" pitchFamily="34" charset="0"/>
              <a:cs typeface="Segoe UI Light" panose="020B0502040204020203" pitchFamily="34" charset="0"/>
            </a:endParaRPr>
          </a:p>
        </xdr:txBody>
      </xdr:sp>
      <xdr:sp macro="" textlink="">
        <xdr:nvSpPr>
          <xdr:cNvPr id="5" name="txt_WalkMeNext" descr="“下一步”按钮，超链接到下一个工作表">
            <a:hlinkClick xmlns:r="http://schemas.openxmlformats.org/officeDocument/2006/relationships" r:id="rId1" tooltip="单击此处转到下一个工作表"/>
            <a:extLst>
              <a:ext uri="{FF2B5EF4-FFF2-40B4-BE49-F238E27FC236}">
                <a16:creationId xmlns:a16="http://schemas.microsoft.com/office/drawing/2014/main" id="{63269EEA-08E6-4328-8B61-C833249BB9FD}"/>
              </a:ext>
            </a:extLst>
          </xdr:cNvPr>
          <xdr:cNvSpPr/>
        </xdr:nvSpPr>
        <xdr:spPr>
          <a:xfrm>
            <a:off x="6261100" y="3774948"/>
            <a:ext cx="1207008" cy="356616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" pitchFamily="34" charset="0"/>
              </a:rPr>
              <a:t>下一个工作表</a:t>
            </a:r>
          </a:p>
        </xdr:txBody>
      </xdr:sp>
      <xdr:sp macro="" textlink="">
        <xdr:nvSpPr>
          <xdr:cNvPr id="6" name="txt_导览上一个工作表" descr="“上一步”按钮，超链接到上一个工作表">
            <a:hlinkClick xmlns:r="http://schemas.openxmlformats.org/officeDocument/2006/relationships" r:id="rId2" tooltip="单击此处可返回到上一个工作表"/>
            <a:extLst>
              <a:ext uri="{FF2B5EF4-FFF2-40B4-BE49-F238E27FC236}">
                <a16:creationId xmlns:a16="http://schemas.microsoft.com/office/drawing/2014/main" id="{B251F75F-2568-4051-B479-9B90347C3ECD}"/>
              </a:ext>
            </a:extLst>
          </xdr:cNvPr>
          <xdr:cNvSpPr/>
        </xdr:nvSpPr>
        <xdr:spPr>
          <a:xfrm flipH="1">
            <a:off x="304800" y="3774948"/>
            <a:ext cx="1207008" cy="356616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" pitchFamily="34" charset="0"/>
              </a:rPr>
              <a:t>上一个工作表</a:t>
            </a:r>
          </a:p>
        </xdr:txBody>
      </xdr:sp>
    </xdr:grpSp>
    <xdr:clientData/>
  </xdr:twoCellAnchor>
  <xdr:twoCellAnchor editAs="absolute">
    <xdr:from>
      <xdr:col>0</xdr:col>
      <xdr:colOff>-17548</xdr:colOff>
      <xdr:row>2</xdr:row>
      <xdr:rowOff>3466</xdr:rowOff>
    </xdr:from>
    <xdr:to>
      <xdr:col>0</xdr:col>
      <xdr:colOff>-17548</xdr:colOff>
      <xdr:row>2</xdr:row>
      <xdr:rowOff>3472</xdr:rowOff>
    </xdr:to>
    <xdr:grpSp>
      <xdr:nvGrpSpPr>
        <xdr:cNvPr id="8" name="组 7">
          <a:extLst>
            <a:ext uri="{FF2B5EF4-FFF2-40B4-BE49-F238E27FC236}">
              <a16:creationId xmlns:a16="http://schemas.microsoft.com/office/drawing/2014/main" id="{CAECE02D-00AE-4ADB-BD59-7767CA66B7F3}"/>
            </a:ext>
          </a:extLst>
        </xdr:cNvPr>
        <xdr:cNvGrpSpPr/>
      </xdr:nvGrpSpPr>
      <xdr:grpSpPr>
        <a:xfrm>
          <a:off x="-17548" y="399706"/>
          <a:ext cx="0" cy="6"/>
          <a:chOff x="-15643" y="439076"/>
          <a:chExt cx="0" cy="6"/>
        </a:xfrm>
      </xdr:grpSpPr>
      <xdr:sp macro="" textlink="">
        <xdr:nvSpPr>
          <xdr:cNvPr id="9" name="txt_WalkMeCallout1">
            <a:extLst>
              <a:ext uri="{FF2B5EF4-FFF2-40B4-BE49-F238E27FC236}">
                <a16:creationId xmlns:a16="http://schemas.microsoft.com/office/drawing/2014/main" id="{2BFFB426-F49C-45E0-87C4-F9CF5281FA3A}"/>
              </a:ext>
            </a:extLst>
          </xdr:cNvPr>
          <xdr:cNvSpPr txBox="1"/>
        </xdr:nvSpPr>
        <xdr:spPr>
          <a:xfrm>
            <a:off x="-17548" y="442886"/>
            <a:ext cx="0" cy="0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rtlCol="0" anchor="ctr" anchorCtr="0">
            <a:noAutofit/>
          </a:bodyPr>
          <a:lstStyle/>
          <a:p>
            <a:pPr marL="0" marR="0" lvl="0" indent="0" algn="ctr" defTabSz="914400" rtl="0" eaLnBrk="1" fontAlgn="auto" latinLnBrk="0" hangingPunct="1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lang="en-US" sz="1100" noProof="0">
              <a:effectLst/>
              <a:latin typeface="Calibri Light (Headings)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0" name="shp_ArrowCurved">
            <a:extLst>
              <a:ext uri="{FF2B5EF4-FFF2-40B4-BE49-F238E27FC236}">
                <a16:creationId xmlns:a16="http://schemas.microsoft.com/office/drawing/2014/main" id="{296764EA-EA82-49F7-9005-D54B141D3D3E}"/>
              </a:ext>
            </a:extLst>
          </xdr:cNvPr>
          <xdr:cNvSpPr/>
        </xdr:nvSpPr>
        <xdr:spPr>
          <a:xfrm rot="16841243">
            <a:off x="-17548" y="442892"/>
            <a:ext cx="0" cy="0"/>
          </a:xfrm>
          <a:prstGeom prst="arc">
            <a:avLst>
              <a:gd name="adj1" fmla="val 10800000"/>
              <a:gd name="adj2" fmla="val 0"/>
            </a:avLst>
          </a:prstGeom>
          <a:ln w="19050">
            <a:solidFill>
              <a:srgbClr val="217346"/>
            </a:solidFill>
            <a:prstDash val="sysDot"/>
            <a:head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 rtl="0"/>
            <a:endParaRPr lang="en-US" sz="1100">
              <a:latin typeface=""/>
            </a:endParaRPr>
          </a:p>
        </xdr:txBody>
      </xdr:sp>
    </xdr:grpSp>
    <xdr:clientData/>
  </xdr:twoCellAnchor>
  <xdr:twoCellAnchor editAs="absolute">
    <xdr:from>
      <xdr:col>3</xdr:col>
      <xdr:colOff>390525</xdr:colOff>
      <xdr:row>4</xdr:row>
      <xdr:rowOff>92079</xdr:rowOff>
    </xdr:from>
    <xdr:to>
      <xdr:col>12</xdr:col>
      <xdr:colOff>484502</xdr:colOff>
      <xdr:row>10</xdr:row>
      <xdr:rowOff>10544</xdr:rowOff>
    </xdr:to>
    <xdr:grpSp>
      <xdr:nvGrpSpPr>
        <xdr:cNvPr id="11" name="组 10">
          <a:extLst>
            <a:ext uri="{FF2B5EF4-FFF2-40B4-BE49-F238E27FC236}">
              <a16:creationId xmlns:a16="http://schemas.microsoft.com/office/drawing/2014/main" id="{E003AB24-7046-45FE-A81A-3E3F2A8CF4F0}"/>
            </a:ext>
          </a:extLst>
        </xdr:cNvPr>
        <xdr:cNvGrpSpPr/>
      </xdr:nvGrpSpPr>
      <xdr:grpSpPr>
        <a:xfrm>
          <a:off x="2790825" y="846459"/>
          <a:ext cx="5199377" cy="916685"/>
          <a:chOff x="2335530" y="958634"/>
          <a:chExt cx="4912249" cy="1004540"/>
        </a:xfrm>
      </xdr:grpSpPr>
      <xdr:sp macro="" textlink="">
        <xdr:nvSpPr>
          <xdr:cNvPr id="12" name="txt_WalkMeCallout1" descr="数据透视表">
            <a:extLst>
              <a:ext uri="{FF2B5EF4-FFF2-40B4-BE49-F238E27FC236}">
                <a16:creationId xmlns:a16="http://schemas.microsoft.com/office/drawing/2014/main" id="{2F2A68CD-C95D-4AB0-9E31-F05A5F3CF08C}"/>
              </a:ext>
            </a:extLst>
          </xdr:cNvPr>
          <xdr:cNvSpPr txBox="1"/>
        </xdr:nvSpPr>
        <xdr:spPr>
          <a:xfrm>
            <a:off x="2524865" y="958634"/>
            <a:ext cx="4722914" cy="5192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rtlCol="0" anchor="ctr" anchorCtr="0">
            <a:noAutofit/>
          </a:bodyPr>
          <a:lstStyle/>
          <a:p>
            <a:pPr marL="0" marR="0" lvl="0" indent="0" algn="ctr" defTabSz="914400" rtl="0" eaLnBrk="1" fontAlgn="auto" latinLnBrk="0" hangingPunct="1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lang="zh-cn" sz="1100" noProof="0"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Calibri" panose="020F0502020204030204" pitchFamily="34" charset="0"/>
              </a:rPr>
              <a:t>在此示例中，列字段</a:t>
            </a:r>
            <a:r>
              <a:rPr lang="zh-cn" sz="1100" baseline="0" noProof="0"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Calibri" panose="020F0502020204030204" pitchFamily="34" charset="0"/>
              </a:rPr>
              <a:t>添加 20 个新列。这是非常多的列！这将导致大量滚动...</a:t>
            </a:r>
            <a:endParaRPr lang="en-US" sz="1100" noProof="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Calibri" panose="020F0502020204030204" pitchFamily="34" charset="0"/>
            </a:endParaRPr>
          </a:p>
        </xdr:txBody>
      </xdr:sp>
      <xdr:sp macro="" textlink="">
        <xdr:nvSpPr>
          <xdr:cNvPr id="13" name="shp_ArrowCurved" descr="箭头">
            <a:extLst>
              <a:ext uri="{FF2B5EF4-FFF2-40B4-BE49-F238E27FC236}">
                <a16:creationId xmlns:a16="http://schemas.microsoft.com/office/drawing/2014/main" id="{A68480EB-355B-4FDE-98F2-64192F138E55}"/>
              </a:ext>
            </a:extLst>
          </xdr:cNvPr>
          <xdr:cNvSpPr/>
        </xdr:nvSpPr>
        <xdr:spPr>
          <a:xfrm rot="16841243">
            <a:off x="2352906" y="1245970"/>
            <a:ext cx="699828" cy="734580"/>
          </a:xfrm>
          <a:prstGeom prst="arc">
            <a:avLst>
              <a:gd name="adj1" fmla="val 15011426"/>
              <a:gd name="adj2" fmla="val 20877560"/>
            </a:avLst>
          </a:prstGeom>
          <a:ln w="19050">
            <a:solidFill>
              <a:srgbClr val="217346"/>
            </a:solidFill>
            <a:prstDash val="sysDot"/>
            <a:head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 rtl="0"/>
            <a:endParaRPr lang="en-US" sz="1100"/>
          </a:p>
        </xdr:txBody>
      </xdr:sp>
    </xdr:grpSp>
    <xdr:clientData fLock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7</xdr:col>
      <xdr:colOff>694308</xdr:colOff>
      <xdr:row>36</xdr:row>
      <xdr:rowOff>105542</xdr:rowOff>
    </xdr:to>
    <xdr:grpSp>
      <xdr:nvGrpSpPr>
        <xdr:cNvPr id="2" name="grp_导览">
          <a:extLst>
            <a:ext uri="{FF2B5EF4-FFF2-40B4-BE49-F238E27FC236}">
              <a16:creationId xmlns:a16="http://schemas.microsoft.com/office/drawing/2014/main" id="{7CE24F74-6F8C-4FF7-BCB9-2AEDE92648E1}"/>
            </a:ext>
          </a:extLst>
        </xdr:cNvPr>
        <xdr:cNvGrpSpPr/>
      </xdr:nvGrpSpPr>
      <xdr:grpSpPr>
        <a:xfrm>
          <a:off x="0" y="0"/>
          <a:ext cx="8245728" cy="6994022"/>
          <a:chOff x="0" y="0"/>
          <a:chExt cx="7781543" cy="8028397"/>
        </a:xfrm>
      </xdr:grpSpPr>
      <xdr:sp macro="" textlink="">
        <xdr:nvSpPr>
          <xdr:cNvPr id="3" name="txt_导览页眉" descr="但有一种替代方法：可改用第二行字段。第二行字段将在第一行字段下缩进显示。">
            <a:extLst>
              <a:ext uri="{FF2B5EF4-FFF2-40B4-BE49-F238E27FC236}">
                <a16:creationId xmlns:a16="http://schemas.microsoft.com/office/drawing/2014/main" id="{349B5B71-D13F-4878-A006-A1ECE53E5A9B}"/>
              </a:ext>
            </a:extLst>
          </xdr:cNvPr>
          <xdr:cNvSpPr txBox="1"/>
        </xdr:nvSpPr>
        <xdr:spPr>
          <a:xfrm>
            <a:off x="0" y="0"/>
            <a:ext cx="7781543" cy="795528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182880" tIns="182880" rIns="182880" bIns="182880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500" b="1" kern="1200" baseline="0">
                <a:solidFill>
                  <a:schemeClr val="dk1"/>
                </a:solidFill>
                <a:effectLst/>
                <a:latin typeface="Segoe UI Semibold" panose="020B0702040204020203" pitchFamily="34" charset="0"/>
                <a:ea typeface="Microsoft YaHei UI" panose="020B0503020204020204" pitchFamily="34" charset="-122"/>
                <a:cs typeface="Segoe UI Semibold" panose="020B0702040204020203" pitchFamily="34" charset="0"/>
              </a:rPr>
              <a:t>但是有一个替代方案：</a:t>
            </a:r>
            <a:r>
              <a:rPr lang="zh-cn" sz="1500" b="0" kern="1200" baseline="0">
                <a:solidFill>
                  <a:schemeClr val="dk1"/>
                </a:solidFill>
                <a:effectLst/>
                <a:latin typeface="Segoe UI Light" panose="020B0502040204020203" pitchFamily="34" charset="0"/>
                <a:ea typeface="Microsoft YaHei UI" panose="020B0503020204020204" pitchFamily="34" charset="-122"/>
                <a:cs typeface="Segoe UI Light" panose="020B0502040204020203" pitchFamily="34" charset="0"/>
              </a:rPr>
              <a:t>可以改用</a:t>
            </a:r>
            <a:r>
              <a:rPr lang="zh-cn" sz="1500" b="0" i="1" kern="1200" baseline="0">
                <a:solidFill>
                  <a:schemeClr val="dk1"/>
                </a:solidFill>
                <a:effectLst/>
                <a:latin typeface="Segoe UI Light" panose="020B0502040204020203" pitchFamily="34" charset="0"/>
                <a:ea typeface="Microsoft YaHei UI" panose="020B0503020204020204" pitchFamily="34" charset="-122"/>
                <a:cs typeface="Segoe UI Light" panose="020B0502040204020203" pitchFamily="34" charset="0"/>
              </a:rPr>
              <a:t>第二行字段</a:t>
            </a:r>
            <a:r>
              <a:rPr lang="zh-cn" sz="1500" b="0" i="0" kern="1200" baseline="0">
                <a:solidFill>
                  <a:schemeClr val="dk1"/>
                </a:solidFill>
                <a:effectLst/>
                <a:latin typeface="Segoe UI Light" panose="020B0502040204020203" pitchFamily="34" charset="0"/>
                <a:ea typeface="Microsoft YaHei UI" panose="020B0503020204020204" pitchFamily="34" charset="-122"/>
                <a:cs typeface="Segoe UI Light" panose="020B0502040204020203" pitchFamily="34" charset="0"/>
              </a:rPr>
              <a:t>。</a:t>
            </a:r>
            <a:r>
              <a:rPr lang="zh-cn" sz="1500" b="0" kern="1200" baseline="0">
                <a:solidFill>
                  <a:schemeClr val="dk1"/>
                </a:solidFill>
                <a:effectLst/>
                <a:latin typeface="Segoe UI Light" panose="020B0502040204020203" pitchFamily="34" charset="0"/>
                <a:ea typeface="Microsoft YaHei UI" panose="020B0503020204020204" pitchFamily="34" charset="-122"/>
                <a:cs typeface="Segoe UI Light" panose="020B0502040204020203" pitchFamily="34" charset="0"/>
              </a:rPr>
              <a:t>第二行字段将在第一行字段下缩进显示。</a:t>
            </a:r>
            <a:endParaRPr lang="en-US" sz="1500" i="0">
              <a:effectLst/>
              <a:latin typeface="Segoe UI Light" panose="020B0502040204020203" pitchFamily="34" charset="0"/>
              <a:ea typeface="Microsoft YaHei UI" panose="020B0503020204020204" pitchFamily="34" charset="-122"/>
              <a:cs typeface="Segoe UI Light" panose="020B0502040204020203" pitchFamily="34" charset="0"/>
            </a:endParaRPr>
          </a:p>
        </xdr:txBody>
      </xdr:sp>
      <xdr:sp macro="" textlink="">
        <xdr:nvSpPr>
          <xdr:cNvPr id="4" name="txt_WalkMeFooter">
            <a:extLst>
              <a:ext uri="{FF2B5EF4-FFF2-40B4-BE49-F238E27FC236}">
                <a16:creationId xmlns:a16="http://schemas.microsoft.com/office/drawing/2014/main" id="{222D3845-974B-4286-AC7C-6D78C77637AF}"/>
              </a:ext>
            </a:extLst>
          </xdr:cNvPr>
          <xdr:cNvSpPr txBox="1"/>
        </xdr:nvSpPr>
        <xdr:spPr>
          <a:xfrm>
            <a:off x="0" y="7337156"/>
            <a:ext cx="7781543" cy="691241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91440" rIns="27432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endParaRPr lang="en-US" sz="2000">
              <a:solidFill>
                <a:schemeClr val="bg2">
                  <a:lumMod val="25000"/>
                </a:schemeClr>
              </a:solidFill>
              <a:latin typeface=""/>
              <a:ea typeface="Segoe UI" pitchFamily="34" charset="0"/>
              <a:cs typeface="Segoe UI Light" panose="020B0502040204020203" pitchFamily="34" charset="0"/>
            </a:endParaRPr>
          </a:p>
        </xdr:txBody>
      </xdr:sp>
      <xdr:sp macro="" textlink="">
        <xdr:nvSpPr>
          <xdr:cNvPr id="5" name="txt_WalkMeNext" descr="“下一步”按钮，超链接到下一个工作表">
            <a:hlinkClick xmlns:r="http://schemas.openxmlformats.org/officeDocument/2006/relationships" r:id="rId1" tooltip="单击此处转到下一个工作表"/>
            <a:extLst>
              <a:ext uri="{FF2B5EF4-FFF2-40B4-BE49-F238E27FC236}">
                <a16:creationId xmlns:a16="http://schemas.microsoft.com/office/drawing/2014/main" id="{DE5045C0-0C3D-400E-942C-F4C3D819542D}"/>
              </a:ext>
            </a:extLst>
          </xdr:cNvPr>
          <xdr:cNvSpPr/>
        </xdr:nvSpPr>
        <xdr:spPr>
          <a:xfrm>
            <a:off x="6261100" y="7504469"/>
            <a:ext cx="1207007" cy="356616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" pitchFamily="34" charset="0"/>
              </a:rPr>
              <a:t>下一个工作表</a:t>
            </a:r>
          </a:p>
        </xdr:txBody>
      </xdr:sp>
      <xdr:sp macro="" textlink="">
        <xdr:nvSpPr>
          <xdr:cNvPr id="6" name="txt_导览上一个工作表" descr="“上一步”按钮，超链接到上一个工作表">
            <a:hlinkClick xmlns:r="http://schemas.openxmlformats.org/officeDocument/2006/relationships" r:id="rId2" tooltip="单击此处可返回到上一个工作表"/>
            <a:extLst>
              <a:ext uri="{FF2B5EF4-FFF2-40B4-BE49-F238E27FC236}">
                <a16:creationId xmlns:a16="http://schemas.microsoft.com/office/drawing/2014/main" id="{B666F275-2EF6-4EDF-B518-CB6FA09A8B60}"/>
              </a:ext>
            </a:extLst>
          </xdr:cNvPr>
          <xdr:cNvSpPr/>
        </xdr:nvSpPr>
        <xdr:spPr>
          <a:xfrm flipH="1">
            <a:off x="304800" y="7504469"/>
            <a:ext cx="1207007" cy="356616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" pitchFamily="34" charset="0"/>
              </a:rPr>
              <a:t>上一个工作表</a:t>
            </a:r>
          </a:p>
        </xdr:txBody>
      </xdr:sp>
    </xdr:grpSp>
    <xdr:clientData/>
  </xdr:twoCellAnchor>
  <xdr:twoCellAnchor editAs="absolute">
    <xdr:from>
      <xdr:col>0</xdr:col>
      <xdr:colOff>698499</xdr:colOff>
      <xdr:row>7</xdr:row>
      <xdr:rowOff>15241</xdr:rowOff>
    </xdr:from>
    <xdr:to>
      <xdr:col>2</xdr:col>
      <xdr:colOff>410845</xdr:colOff>
      <xdr:row>8</xdr:row>
      <xdr:rowOff>76490</xdr:rowOff>
    </xdr:to>
    <xdr:sp macro="" textlink="">
      <xdr:nvSpPr>
        <xdr:cNvPr id="9" name="提示文本 23" descr="提示文本“行字段划分...”&#10;">
          <a:extLst>
            <a:ext uri="{FF2B5EF4-FFF2-40B4-BE49-F238E27FC236}">
              <a16:creationId xmlns:a16="http://schemas.microsoft.com/office/drawing/2014/main" id="{B7089344-C748-4648-A74B-62BE25D438A2}"/>
            </a:ext>
          </a:extLst>
        </xdr:cNvPr>
        <xdr:cNvSpPr txBox="1"/>
      </xdr:nvSpPr>
      <xdr:spPr>
        <a:xfrm>
          <a:off x="666749" y="1310641"/>
          <a:ext cx="1360171" cy="293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rtlCol="0" anchor="ctr" anchorCtr="0">
          <a:noAutofit/>
        </a:bodyPr>
        <a:lstStyle/>
        <a:p>
          <a:pPr algn="ctr" rtl="0" eaLnBrk="1" fontAlgn="auto" latinLnBrk="0" hangingPunct="1"/>
          <a:endParaRPr lang="en-US" sz="1100" b="0" i="0" baseline="0">
            <a:effectLst/>
            <a:latin typeface="Microsoft YaHei UI" panose="020B0503020204020204" pitchFamily="34" charset="-122"/>
            <a:ea typeface="Microsoft YaHei UI" panose="020B0503020204020204" pitchFamily="34" charset="-122"/>
            <a:cs typeface="Calibri" panose="020F0502020204030204" pitchFamily="34" charset="0"/>
          </a:endParaRPr>
        </a:p>
        <a:p>
          <a:pPr algn="r" rtl="0" eaLnBrk="1" fontAlgn="auto" latinLnBrk="0" hangingPunct="1"/>
          <a:r>
            <a:rPr lang="zh-cn" sz="1100" b="0" i="0" baseline="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Calibri" panose="020F0502020204030204" pitchFamily="34" charset="0"/>
            </a:rPr>
            <a:t>第一行字段</a:t>
          </a:r>
          <a:endParaRPr lang="sq-AL" sz="1100">
            <a:effectLst/>
            <a:latin typeface="Microsoft YaHei UI" panose="020B0503020204020204" pitchFamily="34" charset="-122"/>
            <a:ea typeface="Microsoft YaHei UI" panose="020B0503020204020204" pitchFamily="34" charset="-122"/>
            <a:cs typeface="Calibri" panose="020F0502020204030204" pitchFamily="34" charset="0"/>
          </a:endParaRPr>
        </a:p>
      </xdr:txBody>
    </xdr:sp>
    <xdr:clientData/>
  </xdr:twoCellAnchor>
  <xdr:twoCellAnchor editAs="absolute">
    <xdr:from>
      <xdr:col>1</xdr:col>
      <xdr:colOff>321126</xdr:colOff>
      <xdr:row>8</xdr:row>
      <xdr:rowOff>131076</xdr:rowOff>
    </xdr:from>
    <xdr:to>
      <xdr:col>4</xdr:col>
      <xdr:colOff>35463</xdr:colOff>
      <xdr:row>14</xdr:row>
      <xdr:rowOff>163377</xdr:rowOff>
    </xdr:to>
    <xdr:sp macro="" textlink="">
      <xdr:nvSpPr>
        <xdr:cNvPr id="10" name="shp_ArrowCurved">
          <a:extLst>
            <a:ext uri="{FF2B5EF4-FFF2-40B4-BE49-F238E27FC236}">
              <a16:creationId xmlns:a16="http://schemas.microsoft.com/office/drawing/2014/main" id="{584904F7-B0B4-4570-83D8-C3F404A70E3A}"/>
            </a:ext>
          </a:extLst>
        </xdr:cNvPr>
        <xdr:cNvSpPr/>
      </xdr:nvSpPr>
      <xdr:spPr>
        <a:xfrm rot="6645800" flipV="1">
          <a:off x="1693129" y="1016498"/>
          <a:ext cx="1334051" cy="2617557"/>
        </a:xfrm>
        <a:prstGeom prst="arc">
          <a:avLst>
            <a:gd name="adj1" fmla="val 11796840"/>
            <a:gd name="adj2" fmla="val 13141628"/>
          </a:avLst>
        </a:prstGeom>
        <a:ln w="19050"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 rtl="0"/>
          <a:endParaRPr lang="en-US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0</xdr:col>
      <xdr:colOff>492008</xdr:colOff>
      <xdr:row>9</xdr:row>
      <xdr:rowOff>114302</xdr:rowOff>
    </xdr:from>
    <xdr:to>
      <xdr:col>2</xdr:col>
      <xdr:colOff>410845</xdr:colOff>
      <xdr:row>11</xdr:row>
      <xdr:rowOff>926</xdr:rowOff>
    </xdr:to>
    <xdr:sp macro="" textlink="">
      <xdr:nvSpPr>
        <xdr:cNvPr id="11" name="提示文本 24" descr="第二行字段">
          <a:extLst>
            <a:ext uri="{FF2B5EF4-FFF2-40B4-BE49-F238E27FC236}">
              <a16:creationId xmlns:a16="http://schemas.microsoft.com/office/drawing/2014/main" id="{6130BF6A-5E1E-41DE-B923-4A42D8188AAD}"/>
            </a:ext>
          </a:extLst>
        </xdr:cNvPr>
        <xdr:cNvSpPr txBox="1"/>
      </xdr:nvSpPr>
      <xdr:spPr>
        <a:xfrm>
          <a:off x="492008" y="1733552"/>
          <a:ext cx="1661912" cy="30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rtlCol="0" anchor="ctr" anchorCtr="0">
          <a:noAutofit/>
        </a:bodyPr>
        <a:lstStyle/>
        <a:p>
          <a:pPr algn="r" rtl="0" eaLnBrk="1" fontAlgn="auto" latinLnBrk="0" hangingPunct="1"/>
          <a:r>
            <a:rPr lang="zh-cn" sz="1100" b="0" i="0" baseline="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Calibri" panose="020F0502020204030204" pitchFamily="34" charset="0"/>
            </a:rPr>
            <a:t>第二行字段 </a:t>
          </a:r>
          <a:endParaRPr lang="sq-AL" sz="1100">
            <a:effectLst/>
            <a:latin typeface="Microsoft YaHei UI" panose="020B0503020204020204" pitchFamily="34" charset="-122"/>
            <a:ea typeface="Microsoft YaHei UI" panose="020B0503020204020204" pitchFamily="34" charset="-122"/>
            <a:cs typeface="Calibri" panose="020F0502020204030204" pitchFamily="34" charset="0"/>
          </a:endParaRPr>
        </a:p>
      </xdr:txBody>
    </xdr:sp>
    <xdr:clientData/>
  </xdr:twoCellAnchor>
  <xdr:twoCellAnchor editAs="absolute">
    <xdr:from>
      <xdr:col>1</xdr:col>
      <xdr:colOff>52705</xdr:colOff>
      <xdr:row>14</xdr:row>
      <xdr:rowOff>13970</xdr:rowOff>
    </xdr:from>
    <xdr:to>
      <xdr:col>2</xdr:col>
      <xdr:colOff>763271</xdr:colOff>
      <xdr:row>17</xdr:row>
      <xdr:rowOff>89534</xdr:rowOff>
    </xdr:to>
    <xdr:sp macro="" textlink="">
      <xdr:nvSpPr>
        <xdr:cNvPr id="12" name="提示文本 23" descr="提示文本“行字段划分...”&#10;">
          <a:extLst>
            <a:ext uri="{FF2B5EF4-FFF2-40B4-BE49-F238E27FC236}">
              <a16:creationId xmlns:a16="http://schemas.microsoft.com/office/drawing/2014/main" id="{FF91A8B1-3C72-4C3D-8178-B5AEA5CFE40B}"/>
            </a:ext>
          </a:extLst>
        </xdr:cNvPr>
        <xdr:cNvSpPr txBox="1"/>
      </xdr:nvSpPr>
      <xdr:spPr>
        <a:xfrm>
          <a:off x="782955" y="2836545"/>
          <a:ext cx="1596391" cy="7296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rtlCol="0" anchor="ctr" anchorCtr="0">
          <a:noAutofit/>
        </a:bodyPr>
        <a:lstStyle/>
        <a:p>
          <a:pPr algn="r" rtl="0" eaLnBrk="1" fontAlgn="auto" latinLnBrk="0" hangingPunct="1"/>
          <a:endParaRPr lang="sq-AL" i="0">
            <a:effectLst/>
          </a:endParaRPr>
        </a:p>
      </xdr:txBody>
    </xdr:sp>
    <xdr:clientData/>
  </xdr:twoCellAnchor>
  <xdr:twoCellAnchor editAs="absolute">
    <xdr:from>
      <xdr:col>2</xdr:col>
      <xdr:colOff>517525</xdr:colOff>
      <xdr:row>9</xdr:row>
      <xdr:rowOff>36830</xdr:rowOff>
    </xdr:from>
    <xdr:to>
      <xdr:col>2</xdr:col>
      <xdr:colOff>793750</xdr:colOff>
      <xdr:row>11</xdr:row>
      <xdr:rowOff>142875</xdr:rowOff>
    </xdr:to>
    <xdr:sp macro="" textlink="">
      <xdr:nvSpPr>
        <xdr:cNvPr id="13" name="shp_BraceBottom">
          <a:extLst>
            <a:ext uri="{FF2B5EF4-FFF2-40B4-BE49-F238E27FC236}">
              <a16:creationId xmlns:a16="http://schemas.microsoft.com/office/drawing/2014/main" id="{9115AEF5-EC57-43B8-B338-3EECF2742EC4}"/>
            </a:ext>
          </a:extLst>
        </xdr:cNvPr>
        <xdr:cNvSpPr/>
      </xdr:nvSpPr>
      <xdr:spPr>
        <a:xfrm>
          <a:off x="2260600" y="1656080"/>
          <a:ext cx="276225" cy="525145"/>
        </a:xfrm>
        <a:prstGeom prst="leftBrace">
          <a:avLst>
            <a:gd name="adj1" fmla="val 34667"/>
            <a:gd name="adj2" fmla="val 45646"/>
          </a:avLst>
        </a:prstGeom>
        <a:ln w="19050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rtl="0"/>
          <a:endParaRPr lang="en-US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5</xdr:col>
      <xdr:colOff>1035685</xdr:colOff>
      <xdr:row>9</xdr:row>
      <xdr:rowOff>149797</xdr:rowOff>
    </xdr:from>
    <xdr:to>
      <xdr:col>7</xdr:col>
      <xdr:colOff>447040</xdr:colOff>
      <xdr:row>16</xdr:row>
      <xdr:rowOff>69218</xdr:rowOff>
    </xdr:to>
    <xdr:grpSp>
      <xdr:nvGrpSpPr>
        <xdr:cNvPr id="14" name="组 13">
          <a:extLst>
            <a:ext uri="{FF2B5EF4-FFF2-40B4-BE49-F238E27FC236}">
              <a16:creationId xmlns:a16="http://schemas.microsoft.com/office/drawing/2014/main" id="{970531CE-648C-4A09-8FE6-34518F26F23F}"/>
            </a:ext>
          </a:extLst>
        </xdr:cNvPr>
        <xdr:cNvGrpSpPr/>
      </xdr:nvGrpSpPr>
      <xdr:grpSpPr>
        <a:xfrm>
          <a:off x="5485765" y="1689037"/>
          <a:ext cx="2512695" cy="1306261"/>
          <a:chOff x="5589270" y="1892872"/>
          <a:chExt cx="2364105" cy="1437071"/>
        </a:xfrm>
      </xdr:grpSpPr>
      <xdr:sp macro="" textlink="">
        <xdr:nvSpPr>
          <xdr:cNvPr id="15" name="扩展知识步骤" descr="扩展知识&#10;第二行字段生成垂直方向的数据透视表，而不是水平的。有些人认为垂直数据透视表更容易阅读，因为不需要从一侧滚动到另一侧。">
            <a:extLst>
              <a:ext uri="{FF2B5EF4-FFF2-40B4-BE49-F238E27FC236}">
                <a16:creationId xmlns:a16="http://schemas.microsoft.com/office/drawing/2014/main" id="{47A0F997-2D04-4A29-BAB1-09689286B1CE}"/>
              </a:ext>
            </a:extLst>
          </xdr:cNvPr>
          <xdr:cNvSpPr txBox="1"/>
        </xdr:nvSpPr>
        <xdr:spPr>
          <a:xfrm>
            <a:off x="5839052" y="1907205"/>
            <a:ext cx="2114323" cy="14227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200" b="1" kern="0">
                <a:solidFill>
                  <a:srgbClr val="ED7D31">
                    <a:lumMod val="60000"/>
                    <a:lumOff val="40000"/>
                  </a:srgbClr>
                </a:solidFill>
                <a:latin typeface="+mj-lt"/>
                <a:ea typeface="Microsoft YaHei UI" panose="020B0503020204020204" pitchFamily="34" charset="-122"/>
                <a:cs typeface="Calibri Light" panose="020F0302020204030204" pitchFamily="34" charset="0"/>
              </a:rPr>
              <a:t>扩展知识</a:t>
            </a:r>
            <a:br>
              <a:rPr lang="en-US" altLang="zh-CN" sz="1200" b="1" kern="0">
                <a:solidFill>
                  <a:srgbClr val="ED7D31">
                    <a:lumMod val="60000"/>
                    <a:lumOff val="40000"/>
                  </a:srgbClr>
                </a:solidFill>
                <a:latin typeface="+mj-lt"/>
                <a:ea typeface="Microsoft YaHei UI" panose="020B0503020204020204" pitchFamily="34" charset="-122"/>
                <a:cs typeface="Calibri Light" panose="020F0302020204030204" pitchFamily="34" charset="0"/>
              </a:rPr>
            </a:br>
            <a:r>
              <a:rPr lang="zh-cn" sz="1100" b="0" kern="0">
                <a:solidFill>
                  <a:sysClr val="windowText" lastClr="000000"/>
                </a:solidFill>
                <a:latin typeface="Calibri" panose="020F0502020204030204" pitchFamily="34" charset="0"/>
                <a:ea typeface="Microsoft YaHei UI" panose="020B0503020204020204" pitchFamily="34" charset="-122"/>
                <a:cs typeface="Calibri" panose="020F0502020204030204" pitchFamily="34" charset="0"/>
              </a:rPr>
              <a:t>第二行字段生成垂直方向的数据透视表，而不是水平的。有些</a:t>
            </a:r>
            <a:r>
              <a:rPr lang="zh-cn" sz="1100" b="0" kern="0">
                <a:solidFill>
                  <a:sysClr val="windowText" lastClr="000000"/>
                </a:solidFill>
                <a:latin typeface="+mj-lt"/>
                <a:ea typeface="Microsoft YaHei UI" panose="020B0503020204020204" pitchFamily="34" charset="-122"/>
                <a:cs typeface="Calibri" panose="020F0502020204030204" pitchFamily="34" charset="0"/>
              </a:rPr>
              <a:t>人</a:t>
            </a:r>
            <a:r>
              <a:rPr lang="zh-cn" sz="1100" b="0" kern="0">
                <a:solidFill>
                  <a:sysClr val="windowText" lastClr="000000"/>
                </a:solidFill>
                <a:latin typeface="Calibri" panose="020F0502020204030204" pitchFamily="34" charset="0"/>
                <a:ea typeface="Microsoft YaHei UI" panose="020B0503020204020204" pitchFamily="34" charset="-122"/>
                <a:cs typeface="Calibri" panose="020F0502020204030204" pitchFamily="34" charset="0"/>
              </a:rPr>
              <a:t>认为垂直数据透视表更容易阅读，因为不需要从一侧滚动到另一侧。</a:t>
            </a:r>
            <a:endParaRPr lang="en-US" sz="1100" b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Microsoft YaHei UI" panose="020B0503020204020204" pitchFamily="34" charset="-122"/>
              <a:cs typeface="Calibri" panose="020F0502020204030204" pitchFamily="34" charset="0"/>
            </a:endParaRPr>
          </a:p>
        </xdr:txBody>
      </xdr:sp>
      <xdr:pic>
        <xdr:nvPicPr>
          <xdr:cNvPr id="16" name="扩展知识眼镜">
            <a:extLst>
              <a:ext uri="{FF2B5EF4-FFF2-40B4-BE49-F238E27FC236}">
                <a16:creationId xmlns:a16="http://schemas.microsoft.com/office/drawing/2014/main" id="{7123E362-E055-4C97-BF78-CAA74C3420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5589270" y="1892872"/>
            <a:ext cx="305548" cy="305548"/>
          </a:xfrm>
          <a:prstGeom prst="rect">
            <a:avLst/>
          </a:prstGeom>
        </xdr:spPr>
      </xdr:pic>
    </xdr:grpSp>
    <xdr:clientData fLocksWithSheet="0"/>
  </xdr:twoCellAnchor>
  <xdr:twoCellAnchor editAs="absolute">
    <xdr:from>
      <xdr:col>0</xdr:col>
      <xdr:colOff>698499</xdr:colOff>
      <xdr:row>10</xdr:row>
      <xdr:rowOff>170816</xdr:rowOff>
    </xdr:from>
    <xdr:to>
      <xdr:col>2</xdr:col>
      <xdr:colOff>410845</xdr:colOff>
      <xdr:row>12</xdr:row>
      <xdr:rowOff>32040</xdr:rowOff>
    </xdr:to>
    <xdr:sp macro="" textlink="">
      <xdr:nvSpPr>
        <xdr:cNvPr id="17" name="提示文本 25" descr="&#10;第一行字段">
          <a:extLst>
            <a:ext uri="{FF2B5EF4-FFF2-40B4-BE49-F238E27FC236}">
              <a16:creationId xmlns:a16="http://schemas.microsoft.com/office/drawing/2014/main" id="{A7578672-EEB9-45C5-9904-2CD5F5823ECB}"/>
            </a:ext>
          </a:extLst>
        </xdr:cNvPr>
        <xdr:cNvSpPr txBox="1"/>
      </xdr:nvSpPr>
      <xdr:spPr>
        <a:xfrm>
          <a:off x="698499" y="1999616"/>
          <a:ext cx="1455421" cy="280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rtlCol="0" anchor="ctr" anchorCtr="0">
          <a:noAutofit/>
        </a:bodyPr>
        <a:lstStyle/>
        <a:p>
          <a:pPr algn="r" rtl="0" eaLnBrk="1" fontAlgn="auto" latinLnBrk="0" hangingPunct="1"/>
          <a:r>
            <a:rPr lang="zh-cn" sz="1100" b="0" i="0" baseline="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Calibri" panose="020F0502020204030204" pitchFamily="34" charset="0"/>
            </a:rPr>
            <a:t>
第一行字段</a:t>
          </a:r>
          <a:endParaRPr lang="sq-AL" sz="1100">
            <a:effectLst/>
            <a:latin typeface="Microsoft YaHei UI" panose="020B0503020204020204" pitchFamily="34" charset="-122"/>
            <a:ea typeface="Microsoft YaHei UI" panose="020B0503020204020204" pitchFamily="34" charset="-122"/>
            <a:cs typeface="Calibri" panose="020F0502020204030204" pitchFamily="34" charset="0"/>
          </a:endParaRPr>
        </a:p>
      </xdr:txBody>
    </xdr:sp>
    <xdr:clientData/>
  </xdr:twoCellAnchor>
  <xdr:twoCellAnchor editAs="absolute">
    <xdr:from>
      <xdr:col>1</xdr:col>
      <xdr:colOff>321127</xdr:colOff>
      <xdr:row>12</xdr:row>
      <xdr:rowOff>88531</xdr:rowOff>
    </xdr:from>
    <xdr:to>
      <xdr:col>4</xdr:col>
      <xdr:colOff>33559</xdr:colOff>
      <xdr:row>18</xdr:row>
      <xdr:rowOff>118927</xdr:rowOff>
    </xdr:to>
    <xdr:sp macro="" textlink="">
      <xdr:nvSpPr>
        <xdr:cNvPr id="18" name="shp_ArrowCurved" descr="箭头">
          <a:extLst>
            <a:ext uri="{FF2B5EF4-FFF2-40B4-BE49-F238E27FC236}">
              <a16:creationId xmlns:a16="http://schemas.microsoft.com/office/drawing/2014/main" id="{26BF9689-B08C-4281-8FC2-FDB5364E194C}"/>
            </a:ext>
          </a:extLst>
        </xdr:cNvPr>
        <xdr:cNvSpPr/>
      </xdr:nvSpPr>
      <xdr:spPr>
        <a:xfrm rot="6645800" flipV="1">
          <a:off x="1870930" y="1577203"/>
          <a:ext cx="1287696" cy="2806152"/>
        </a:xfrm>
        <a:prstGeom prst="arc">
          <a:avLst>
            <a:gd name="adj1" fmla="val 11796840"/>
            <a:gd name="adj2" fmla="val 13141628"/>
          </a:avLst>
        </a:prstGeom>
        <a:ln w="19050"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 rtl="0"/>
          <a:endParaRPr lang="en-US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0</xdr:col>
      <xdr:colOff>509153</xdr:colOff>
      <xdr:row>15</xdr:row>
      <xdr:rowOff>180975</xdr:rowOff>
    </xdr:from>
    <xdr:to>
      <xdr:col>2</xdr:col>
      <xdr:colOff>410845</xdr:colOff>
      <xdr:row>17</xdr:row>
      <xdr:rowOff>25054</xdr:rowOff>
    </xdr:to>
    <xdr:sp macro="" textlink="">
      <xdr:nvSpPr>
        <xdr:cNvPr id="19" name="提示文本 26" descr="第二行字段">
          <a:extLst>
            <a:ext uri="{FF2B5EF4-FFF2-40B4-BE49-F238E27FC236}">
              <a16:creationId xmlns:a16="http://schemas.microsoft.com/office/drawing/2014/main" id="{9946C64C-8501-4A5C-928E-583376821E6B}"/>
            </a:ext>
          </a:extLst>
        </xdr:cNvPr>
        <xdr:cNvSpPr txBox="1"/>
      </xdr:nvSpPr>
      <xdr:spPr>
        <a:xfrm>
          <a:off x="509153" y="3057525"/>
          <a:ext cx="1644767" cy="26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rtlCol="0" anchor="ctr" anchorCtr="0">
          <a:noAutofit/>
        </a:bodyPr>
        <a:lstStyle/>
        <a:p>
          <a:pPr algn="r" rtl="0" eaLnBrk="1" fontAlgn="auto" latinLnBrk="0" hangingPunct="1"/>
          <a:r>
            <a:rPr lang="zh-cn" sz="1100" b="0" i="0" baseline="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Calibri" panose="020F0502020204030204" pitchFamily="34" charset="0"/>
            </a:rPr>
            <a:t>第二行字段 </a:t>
          </a:r>
          <a:endParaRPr lang="sq-AL" sz="1100">
            <a:effectLst/>
            <a:latin typeface="Microsoft YaHei UI" panose="020B0503020204020204" pitchFamily="34" charset="-122"/>
            <a:ea typeface="Microsoft YaHei UI" panose="020B0503020204020204" pitchFamily="34" charset="-122"/>
            <a:cs typeface="Calibri" panose="020F0502020204030204" pitchFamily="34" charset="0"/>
          </a:endParaRPr>
        </a:p>
      </xdr:txBody>
    </xdr:sp>
    <xdr:clientData/>
  </xdr:twoCellAnchor>
  <xdr:twoCellAnchor editAs="absolute">
    <xdr:from>
      <xdr:col>2</xdr:col>
      <xdr:colOff>517525</xdr:colOff>
      <xdr:row>12</xdr:row>
      <xdr:rowOff>184150</xdr:rowOff>
    </xdr:from>
    <xdr:to>
      <xdr:col>2</xdr:col>
      <xdr:colOff>819257</xdr:colOff>
      <xdr:row>20</xdr:row>
      <xdr:rowOff>85725</xdr:rowOff>
    </xdr:to>
    <xdr:sp macro="" textlink="">
      <xdr:nvSpPr>
        <xdr:cNvPr id="20" name="shp_BraceBottom">
          <a:extLst>
            <a:ext uri="{FF2B5EF4-FFF2-40B4-BE49-F238E27FC236}">
              <a16:creationId xmlns:a16="http://schemas.microsoft.com/office/drawing/2014/main" id="{81E8B95A-9440-4A59-B6DF-EA9A9C99956E}"/>
            </a:ext>
          </a:extLst>
        </xdr:cNvPr>
        <xdr:cNvSpPr/>
      </xdr:nvSpPr>
      <xdr:spPr>
        <a:xfrm>
          <a:off x="2260600" y="2432050"/>
          <a:ext cx="301732" cy="1577975"/>
        </a:xfrm>
        <a:prstGeom prst="leftBrace">
          <a:avLst>
            <a:gd name="adj1" fmla="val 34667"/>
            <a:gd name="adj2" fmla="val 48452"/>
          </a:avLst>
        </a:prstGeom>
        <a:ln w="19050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rtl="0"/>
          <a:endParaRPr lang="en-US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0</xdr:col>
      <xdr:colOff>698500</xdr:colOff>
      <xdr:row>19</xdr:row>
      <xdr:rowOff>139507</xdr:rowOff>
    </xdr:from>
    <xdr:to>
      <xdr:col>2</xdr:col>
      <xdr:colOff>410846</xdr:colOff>
      <xdr:row>21</xdr:row>
      <xdr:rowOff>18511</xdr:rowOff>
    </xdr:to>
    <xdr:sp macro="" textlink="">
      <xdr:nvSpPr>
        <xdr:cNvPr id="21" name="提示文本 27" descr="&#10;第一行字段">
          <a:extLst>
            <a:ext uri="{FF2B5EF4-FFF2-40B4-BE49-F238E27FC236}">
              <a16:creationId xmlns:a16="http://schemas.microsoft.com/office/drawing/2014/main" id="{CB4CD197-D708-4FB3-B2E0-483F61A7C093}"/>
            </a:ext>
          </a:extLst>
        </xdr:cNvPr>
        <xdr:cNvSpPr txBox="1"/>
      </xdr:nvSpPr>
      <xdr:spPr>
        <a:xfrm>
          <a:off x="698500" y="3854257"/>
          <a:ext cx="1455421" cy="298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rtlCol="0" anchor="ctr" anchorCtr="0">
          <a:noAutofit/>
        </a:bodyPr>
        <a:lstStyle/>
        <a:p>
          <a:pPr algn="r" rtl="0" eaLnBrk="1" fontAlgn="auto" latinLnBrk="0" hangingPunct="1"/>
          <a:r>
            <a:rPr lang="zh-cn" sz="1100" b="0" i="0" baseline="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Calibri" panose="020F0502020204030204" pitchFamily="34" charset="0"/>
            </a:rPr>
            <a:t>
第一行字段</a:t>
          </a:r>
          <a:endParaRPr lang="sq-AL" sz="1100">
            <a:effectLst/>
            <a:latin typeface="Microsoft YaHei UI" panose="020B0503020204020204" pitchFamily="34" charset="-122"/>
            <a:ea typeface="Microsoft YaHei UI" panose="020B0503020204020204" pitchFamily="34" charset="-122"/>
            <a:cs typeface="Calibri" panose="020F0502020204030204" pitchFamily="34" charset="0"/>
          </a:endParaRPr>
        </a:p>
      </xdr:txBody>
    </xdr:sp>
    <xdr:clientData/>
  </xdr:twoCellAnchor>
  <xdr:twoCellAnchor editAs="absolute">
    <xdr:from>
      <xdr:col>1</xdr:col>
      <xdr:colOff>317317</xdr:colOff>
      <xdr:row>21</xdr:row>
      <xdr:rowOff>81987</xdr:rowOff>
    </xdr:from>
    <xdr:to>
      <xdr:col>4</xdr:col>
      <xdr:colOff>37369</xdr:colOff>
      <xdr:row>27</xdr:row>
      <xdr:rowOff>81902</xdr:rowOff>
    </xdr:to>
    <xdr:sp macro="" textlink="">
      <xdr:nvSpPr>
        <xdr:cNvPr id="22" name="shp_ArrowCurved" descr="箭头">
          <a:extLst>
            <a:ext uri="{FF2B5EF4-FFF2-40B4-BE49-F238E27FC236}">
              <a16:creationId xmlns:a16="http://schemas.microsoft.com/office/drawing/2014/main" id="{7F323653-F9C4-468F-91C5-A6BB34EFBA5E}"/>
            </a:ext>
          </a:extLst>
        </xdr:cNvPr>
        <xdr:cNvSpPr/>
      </xdr:nvSpPr>
      <xdr:spPr>
        <a:xfrm rot="6645800" flipV="1">
          <a:off x="1886170" y="3437559"/>
          <a:ext cx="1257215" cy="2813772"/>
        </a:xfrm>
        <a:prstGeom prst="arc">
          <a:avLst>
            <a:gd name="adj1" fmla="val 11796840"/>
            <a:gd name="adj2" fmla="val 13141628"/>
          </a:avLst>
        </a:prstGeom>
        <a:ln w="19050"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 rtl="0"/>
          <a:endParaRPr lang="en-US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1</xdr:col>
      <xdr:colOff>156663</xdr:colOff>
      <xdr:row>25</xdr:row>
      <xdr:rowOff>15433</xdr:rowOff>
    </xdr:from>
    <xdr:to>
      <xdr:col>2</xdr:col>
      <xdr:colOff>410845</xdr:colOff>
      <xdr:row>26</xdr:row>
      <xdr:rowOff>197018</xdr:rowOff>
    </xdr:to>
    <xdr:sp macro="" textlink="">
      <xdr:nvSpPr>
        <xdr:cNvPr id="23" name="提示文本 28" descr="第二行字段">
          <a:extLst>
            <a:ext uri="{FF2B5EF4-FFF2-40B4-BE49-F238E27FC236}">
              <a16:creationId xmlns:a16="http://schemas.microsoft.com/office/drawing/2014/main" id="{5C61B726-BE65-46DC-A58E-E6F34F9ED647}"/>
            </a:ext>
          </a:extLst>
        </xdr:cNvPr>
        <xdr:cNvSpPr txBox="1"/>
      </xdr:nvSpPr>
      <xdr:spPr>
        <a:xfrm>
          <a:off x="947238" y="4987483"/>
          <a:ext cx="1206682" cy="3987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rtlCol="0" anchor="ctr" anchorCtr="0">
          <a:noAutofit/>
        </a:bodyPr>
        <a:lstStyle/>
        <a:p>
          <a:pPr algn="r" rtl="0" eaLnBrk="1" fontAlgn="auto" latinLnBrk="0" hangingPunct="1"/>
          <a:r>
            <a:rPr lang="zh-cn" sz="1100" b="0" i="0" baseline="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Calibri" panose="020F0502020204030204" pitchFamily="34" charset="0"/>
            </a:rPr>
            <a:t>第二行字段 </a:t>
          </a:r>
          <a:endParaRPr lang="sq-AL" sz="1100">
            <a:effectLst/>
            <a:latin typeface="Microsoft YaHei UI" panose="020B0503020204020204" pitchFamily="34" charset="-122"/>
            <a:ea typeface="Microsoft YaHei UI" panose="020B0503020204020204" pitchFamily="34" charset="-122"/>
            <a:cs typeface="Calibri" panose="020F0502020204030204" pitchFamily="34" charset="0"/>
          </a:endParaRPr>
        </a:p>
      </xdr:txBody>
    </xdr:sp>
    <xdr:clientData/>
  </xdr:twoCellAnchor>
  <xdr:twoCellAnchor editAs="absolute">
    <xdr:from>
      <xdr:col>2</xdr:col>
      <xdr:colOff>517525</xdr:colOff>
      <xdr:row>21</xdr:row>
      <xdr:rowOff>182246</xdr:rowOff>
    </xdr:from>
    <xdr:to>
      <xdr:col>2</xdr:col>
      <xdr:colOff>819257</xdr:colOff>
      <xdr:row>30</xdr:row>
      <xdr:rowOff>152399</xdr:rowOff>
    </xdr:to>
    <xdr:sp macro="" textlink="">
      <xdr:nvSpPr>
        <xdr:cNvPr id="24" name="shp_BraceBottom">
          <a:extLst>
            <a:ext uri="{FF2B5EF4-FFF2-40B4-BE49-F238E27FC236}">
              <a16:creationId xmlns:a16="http://schemas.microsoft.com/office/drawing/2014/main" id="{09B9819B-DC09-48A8-BA13-8814AD94C4D4}"/>
            </a:ext>
          </a:extLst>
        </xdr:cNvPr>
        <xdr:cNvSpPr/>
      </xdr:nvSpPr>
      <xdr:spPr>
        <a:xfrm>
          <a:off x="2260600" y="4316096"/>
          <a:ext cx="301732" cy="1856103"/>
        </a:xfrm>
        <a:prstGeom prst="leftBrace">
          <a:avLst>
            <a:gd name="adj1" fmla="val 34667"/>
            <a:gd name="adj2" fmla="val 47807"/>
          </a:avLst>
        </a:prstGeom>
        <a:ln w="19050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rtl="0"/>
          <a:endParaRPr lang="en-US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5</xdr:col>
      <xdr:colOff>989965</xdr:colOff>
      <xdr:row>19</xdr:row>
      <xdr:rowOff>101600</xdr:rowOff>
    </xdr:from>
    <xdr:to>
      <xdr:col>7</xdr:col>
      <xdr:colOff>472440</xdr:colOff>
      <xdr:row>23</xdr:row>
      <xdr:rowOff>187863</xdr:rowOff>
    </xdr:to>
    <xdr:grpSp>
      <xdr:nvGrpSpPr>
        <xdr:cNvPr id="25" name="组 24">
          <a:extLst>
            <a:ext uri="{FF2B5EF4-FFF2-40B4-BE49-F238E27FC236}">
              <a16:creationId xmlns:a16="http://schemas.microsoft.com/office/drawing/2014/main" id="{630835DB-F3CE-4046-8FAA-EB8231A1315D}"/>
            </a:ext>
          </a:extLst>
        </xdr:cNvPr>
        <xdr:cNvGrpSpPr/>
      </xdr:nvGrpSpPr>
      <xdr:grpSpPr>
        <a:xfrm>
          <a:off x="5440045" y="3622040"/>
          <a:ext cx="2583815" cy="878743"/>
          <a:chOff x="5953125" y="3810000"/>
          <a:chExt cx="2428193" cy="956213"/>
        </a:xfrm>
      </xdr:grpSpPr>
      <xdr:pic>
        <xdr:nvPicPr>
          <xdr:cNvPr id="26" name="图 3">
            <a:extLst>
              <a:ext uri="{FF2B5EF4-FFF2-40B4-BE49-F238E27FC236}">
                <a16:creationId xmlns:a16="http://schemas.microsoft.com/office/drawing/2014/main" id="{10724963-B340-4ED2-BFBB-A9290D38A5C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6019391" y="3952317"/>
            <a:ext cx="244677" cy="244677"/>
          </a:xfrm>
          <a:prstGeom prst="rect">
            <a:avLst/>
          </a:prstGeom>
        </xdr:spPr>
      </xdr:pic>
      <xdr:sp macro="" textlink="">
        <xdr:nvSpPr>
          <xdr:cNvPr id="27" name="对话气泡：椭圆形 26">
            <a:extLst>
              <a:ext uri="{FF2B5EF4-FFF2-40B4-BE49-F238E27FC236}">
                <a16:creationId xmlns:a16="http://schemas.microsoft.com/office/drawing/2014/main" id="{77CA34B3-3BCA-445B-AE3E-66A59BDD5551}"/>
              </a:ext>
            </a:extLst>
          </xdr:cNvPr>
          <xdr:cNvSpPr/>
        </xdr:nvSpPr>
        <xdr:spPr>
          <a:xfrm flipH="1">
            <a:off x="5953125" y="3881503"/>
            <a:ext cx="132534" cy="110098"/>
          </a:xfrm>
          <a:prstGeom prst="wedgeEllipseCallout">
            <a:avLst>
              <a:gd name="adj1" fmla="val -53664"/>
              <a:gd name="adj2" fmla="val 94316"/>
            </a:avLst>
          </a:prstGeom>
          <a:solidFill>
            <a:schemeClr val="accent2">
              <a:lumMod val="60000"/>
              <a:lumOff val="40000"/>
            </a:schemeClr>
          </a:solidFill>
          <a:ln w="3870">
            <a:noFill/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endParaRPr lang="en-US"/>
          </a:p>
        </xdr:txBody>
      </xdr:sp>
      <xdr:sp macro="" textlink="">
        <xdr:nvSpPr>
          <xdr:cNvPr id="28" name="Excel 表示步骤" descr="EXCEL 表示&#10;第二行字段有时也叫做“辅助行字段”。">
            <a:extLst>
              <a:ext uri="{FF2B5EF4-FFF2-40B4-BE49-F238E27FC236}">
                <a16:creationId xmlns:a16="http://schemas.microsoft.com/office/drawing/2014/main" id="{684305F0-B9C0-445D-B589-DD93455181D0}"/>
              </a:ext>
            </a:extLst>
          </xdr:cNvPr>
          <xdr:cNvSpPr txBox="1"/>
        </xdr:nvSpPr>
        <xdr:spPr>
          <a:xfrm>
            <a:off x="6195755" y="3810000"/>
            <a:ext cx="2185563" cy="9562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200" b="1" kern="0">
                <a:solidFill>
                  <a:srgbClr val="ED7D31">
                    <a:lumMod val="60000"/>
                    <a:lumOff val="40000"/>
                  </a:srgbClr>
                </a:solidFill>
                <a:latin typeface="+mj-lt"/>
                <a:ea typeface="Microsoft YaHei UI" panose="020B0503020204020204" pitchFamily="34" charset="-122"/>
                <a:cs typeface="Calibri" panose="020F0502020204030204" pitchFamily="34" charset="0"/>
              </a:rPr>
              <a:t>EXCEL 表示</a:t>
            </a:r>
            <a:br>
              <a:rPr lang="en-US" altLang="zh-CN" sz="1200" b="1" kern="0">
                <a:solidFill>
                  <a:srgbClr val="ED7D31">
                    <a:lumMod val="60000"/>
                    <a:lumOff val="40000"/>
                  </a:srgbClr>
                </a:solidFill>
                <a:latin typeface="+mj-lt"/>
                <a:ea typeface="Microsoft YaHei UI" panose="020B0503020204020204" pitchFamily="34" charset="-122"/>
                <a:cs typeface="Calibri" panose="020F0502020204030204" pitchFamily="34" charset="0"/>
              </a:rPr>
            </a:br>
            <a:r>
              <a:rPr lang="zh-cn" sz="1100" b="0" kern="0">
                <a:solidFill>
                  <a:sysClr val="windowText" lastClr="000000"/>
                </a:solidFill>
                <a:latin typeface="Calibri" panose="020F0502020204030204" pitchFamily="34" charset="0"/>
                <a:ea typeface="Microsoft YaHei UI" panose="020B0503020204020204" pitchFamily="34" charset="-122"/>
                <a:cs typeface="Calibri" panose="020F0502020204030204" pitchFamily="34" charset="0"/>
              </a:rPr>
              <a:t>第二行字段有时也叫做“辅助行字段”。</a:t>
            </a:r>
          </a:p>
        </xdr:txBody>
      </xdr:sp>
    </xdr:grpSp>
    <xdr:clientData fLock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542543</xdr:colOff>
      <xdr:row>31</xdr:row>
      <xdr:rowOff>89675</xdr:rowOff>
    </xdr:to>
    <xdr:grpSp>
      <xdr:nvGrpSpPr>
        <xdr:cNvPr id="2" name="组 1">
          <a:extLst>
            <a:ext uri="{FF2B5EF4-FFF2-40B4-BE49-F238E27FC236}">
              <a16:creationId xmlns:a16="http://schemas.microsoft.com/office/drawing/2014/main" id="{9C85796B-92D2-4935-9D7C-1B7D8DF135F2}"/>
            </a:ext>
          </a:extLst>
        </xdr:cNvPr>
        <xdr:cNvGrpSpPr/>
      </xdr:nvGrpSpPr>
      <xdr:grpSpPr>
        <a:xfrm>
          <a:off x="0" y="0"/>
          <a:ext cx="8238743" cy="6231395"/>
          <a:chOff x="0" y="0"/>
          <a:chExt cx="7781543" cy="6954025"/>
        </a:xfrm>
      </xdr:grpSpPr>
      <xdr:sp macro="" textlink="">
        <xdr:nvSpPr>
          <xdr:cNvPr id="3" name="txt_WalkMeHeader" descr="在下一个工作表中，你将添加第二个行字段。为此，可将“类型”字段拖动到“购买者”字段的下方。">
            <a:extLst>
              <a:ext uri="{FF2B5EF4-FFF2-40B4-BE49-F238E27FC236}">
                <a16:creationId xmlns:a16="http://schemas.microsoft.com/office/drawing/2014/main" id="{DED3A312-0337-44C4-8D5E-BE0AC24A4466}"/>
              </a:ext>
            </a:extLst>
          </xdr:cNvPr>
          <xdr:cNvSpPr txBox="1"/>
        </xdr:nvSpPr>
        <xdr:spPr>
          <a:xfrm>
            <a:off x="0" y="0"/>
            <a:ext cx="7781543" cy="768218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182880" tIns="182880" rIns="182880" bIns="182880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500" b="1" i="0" kern="1200" baseline="0">
                <a:solidFill>
                  <a:schemeClr val="dk1"/>
                </a:solidFill>
                <a:effectLst/>
                <a:latin typeface="Segoe UI Semibold" panose="020B0702040204020203" pitchFamily="34" charset="0"/>
                <a:ea typeface="Microsoft YaHei UI" panose="020B0503020204020204" pitchFamily="34" charset="-122"/>
                <a:cs typeface="Segoe UI Semibold" panose="020B0702040204020203" pitchFamily="34" charset="0"/>
              </a:rPr>
              <a:t>在下一个工作表上将添加第二行字段。</a:t>
            </a:r>
            <a:r>
              <a:rPr lang="zh-cn" sz="1500" b="0" i="0" kern="1200" baseline="0">
                <a:solidFill>
                  <a:schemeClr val="dk1"/>
                </a:solidFill>
                <a:effectLst/>
                <a:latin typeface="Segoe UI Light" panose="020B0502040204020203" pitchFamily="34" charset="0"/>
                <a:ea typeface="Microsoft YaHei UI" panose="020B0503020204020204" pitchFamily="34" charset="-122"/>
                <a:cs typeface="Segoe UI Light" panose="020B0502040204020203" pitchFamily="34" charset="0"/>
              </a:rPr>
              <a:t>将通过把“</a:t>
            </a:r>
            <a:r>
              <a:rPr lang="zh-cn" sz="1500" b="0" i="1" kern="1200" baseline="0">
                <a:solidFill>
                  <a:schemeClr val="dk1"/>
                </a:solidFill>
                <a:effectLst/>
                <a:latin typeface="Segoe UI Light" panose="020B0502040204020203" pitchFamily="34" charset="0"/>
                <a:ea typeface="Microsoft YaHei UI" panose="020B0503020204020204" pitchFamily="34" charset="-122"/>
                <a:cs typeface="Segoe UI Light" panose="020B0502040204020203" pitchFamily="34" charset="0"/>
              </a:rPr>
              <a:t>类型</a:t>
            </a:r>
            <a:r>
              <a:rPr lang="zh-cn" sz="1500" b="0" i="0" kern="1200" baseline="0">
                <a:solidFill>
                  <a:schemeClr val="dk1"/>
                </a:solidFill>
                <a:effectLst/>
                <a:latin typeface="Segoe UI Light" panose="020B0502040204020203" pitchFamily="34" charset="0"/>
                <a:ea typeface="Microsoft YaHei UI" panose="020B0503020204020204" pitchFamily="34" charset="-122"/>
                <a:cs typeface="Segoe UI Light" panose="020B0502040204020203" pitchFamily="34" charset="0"/>
              </a:rPr>
              <a:t>”字段拖到“</a:t>
            </a:r>
            <a:r>
              <a:rPr lang="zh-cn" sz="1500" b="0" i="1" kern="1200" baseline="0">
                <a:solidFill>
                  <a:schemeClr val="dk1"/>
                </a:solidFill>
                <a:effectLst/>
                <a:latin typeface="Segoe UI Light" panose="020B0502040204020203" pitchFamily="34" charset="0"/>
                <a:ea typeface="Microsoft YaHei UI" panose="020B0503020204020204" pitchFamily="34" charset="-122"/>
                <a:cs typeface="Segoe UI Light" panose="020B0502040204020203" pitchFamily="34" charset="0"/>
              </a:rPr>
              <a:t>购买者</a:t>
            </a:r>
            <a:r>
              <a:rPr lang="zh-cn" sz="1500" b="0" i="0" kern="1200" baseline="0">
                <a:solidFill>
                  <a:schemeClr val="dk1"/>
                </a:solidFill>
                <a:effectLst/>
                <a:latin typeface="Segoe UI Light" panose="020B0502040204020203" pitchFamily="34" charset="0"/>
                <a:ea typeface="Microsoft YaHei UI" panose="020B0503020204020204" pitchFamily="34" charset="-122"/>
                <a:cs typeface="Segoe UI Light" panose="020B0502040204020203" pitchFamily="34" charset="0"/>
              </a:rPr>
              <a:t>”字段下面来执行此操作。</a:t>
            </a:r>
          </a:p>
        </xdr:txBody>
      </xdr:sp>
      <xdr:sp macro="" textlink="">
        <xdr:nvSpPr>
          <xdr:cNvPr id="4" name="txt_WalkMeFooter">
            <a:extLst>
              <a:ext uri="{FF2B5EF4-FFF2-40B4-BE49-F238E27FC236}">
                <a16:creationId xmlns:a16="http://schemas.microsoft.com/office/drawing/2014/main" id="{B4E80652-A5E7-4718-A52E-BD1821A95F7A}"/>
              </a:ext>
            </a:extLst>
          </xdr:cNvPr>
          <xdr:cNvSpPr txBox="1"/>
        </xdr:nvSpPr>
        <xdr:spPr>
          <a:xfrm>
            <a:off x="0" y="6286513"/>
            <a:ext cx="7781543" cy="667512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91440" rIns="27432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endParaRPr lang="en-US" sz="2000">
              <a:solidFill>
                <a:schemeClr val="bg2">
                  <a:lumMod val="25000"/>
                </a:schemeClr>
              </a:solidFill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endParaRPr>
          </a:p>
        </xdr:txBody>
      </xdr:sp>
      <xdr:sp macro="" textlink="">
        <xdr:nvSpPr>
          <xdr:cNvPr id="5" name="txt_WalkMeNext" descr="“下一步”按钮，超链接到下一个工作表">
            <a:hlinkClick xmlns:r="http://schemas.openxmlformats.org/officeDocument/2006/relationships" r:id="rId1" tooltip="单击此处转到下一个工作表"/>
            <a:extLst>
              <a:ext uri="{FF2B5EF4-FFF2-40B4-BE49-F238E27FC236}">
                <a16:creationId xmlns:a16="http://schemas.microsoft.com/office/drawing/2014/main" id="{9B0D9D53-B54E-4C12-8059-B8B7B32E2019}"/>
              </a:ext>
            </a:extLst>
          </xdr:cNvPr>
          <xdr:cNvSpPr/>
        </xdr:nvSpPr>
        <xdr:spPr>
          <a:xfrm>
            <a:off x="6261100" y="6448082"/>
            <a:ext cx="1207008" cy="344374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" pitchFamily="34" charset="0"/>
              </a:rPr>
              <a:t>下一个工作表</a:t>
            </a:r>
          </a:p>
        </xdr:txBody>
      </xdr:sp>
      <xdr:sp macro="" textlink="">
        <xdr:nvSpPr>
          <xdr:cNvPr id="6" name="txt_导览上一个工作表" descr="“上一步”按钮，超链接到上一个工作表">
            <a:hlinkClick xmlns:r="http://schemas.openxmlformats.org/officeDocument/2006/relationships" r:id="rId2" tooltip="单击此处可返回到上一个工作表"/>
            <a:extLst>
              <a:ext uri="{FF2B5EF4-FFF2-40B4-BE49-F238E27FC236}">
                <a16:creationId xmlns:a16="http://schemas.microsoft.com/office/drawing/2014/main" id="{C81B3260-037F-4C93-AEA7-4333B6D144E1}"/>
              </a:ext>
            </a:extLst>
          </xdr:cNvPr>
          <xdr:cNvSpPr/>
        </xdr:nvSpPr>
        <xdr:spPr>
          <a:xfrm flipH="1">
            <a:off x="304800" y="6448082"/>
            <a:ext cx="1207008" cy="344374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" pitchFamily="34" charset="0"/>
              </a:rPr>
              <a:t>上一个工作表</a:t>
            </a:r>
          </a:p>
        </xdr:txBody>
      </xdr:sp>
    </xdr:grpSp>
    <xdr:clientData/>
  </xdr:twoCellAnchor>
  <xdr:twoCellAnchor editAs="oneCell">
    <xdr:from>
      <xdr:col>4</xdr:col>
      <xdr:colOff>156956</xdr:colOff>
      <xdr:row>4</xdr:row>
      <xdr:rowOff>76200</xdr:rowOff>
    </xdr:from>
    <xdr:to>
      <xdr:col>7</xdr:col>
      <xdr:colOff>150635</xdr:colOff>
      <xdr:row>27</xdr:row>
      <xdr:rowOff>123824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FF6CC221-8892-463E-B141-1323334F6D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19256" y="914400"/>
          <a:ext cx="2365404" cy="486727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481615</xdr:colOff>
      <xdr:row>3</xdr:row>
      <xdr:rowOff>17040</xdr:rowOff>
    </xdr:from>
    <xdr:to>
      <xdr:col>2</xdr:col>
      <xdr:colOff>390525</xdr:colOff>
      <xdr:row>9</xdr:row>
      <xdr:rowOff>55140</xdr:rowOff>
    </xdr:to>
    <xdr:sp macro="" textlink="" fLocksText="0">
      <xdr:nvSpPr>
        <xdr:cNvPr id="4" name="txt_练习1" descr="单击下方数据透视表内部。">
          <a:extLst>
            <a:ext uri="{FF2B5EF4-FFF2-40B4-BE49-F238E27FC236}">
              <a16:creationId xmlns:a16="http://schemas.microsoft.com/office/drawing/2014/main" id="{C96E267C-A4E5-4CC6-819B-BCFB5FC9529B}"/>
            </a:ext>
          </a:extLst>
        </xdr:cNvPr>
        <xdr:cNvSpPr txBox="1"/>
      </xdr:nvSpPr>
      <xdr:spPr>
        <a:xfrm>
          <a:off x="481615" y="588540"/>
          <a:ext cx="1394810" cy="1371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cn" sz="1000" b="0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单击下方数据透视表内部。 </a:t>
          </a:r>
        </a:p>
      </xdr:txBody>
    </xdr:sp>
    <xdr:clientData/>
  </xdr:twoCellAnchor>
  <xdr:twoCellAnchor editAs="absolute">
    <xdr:from>
      <xdr:col>3</xdr:col>
      <xdr:colOff>146957</xdr:colOff>
      <xdr:row>3</xdr:row>
      <xdr:rowOff>17040</xdr:rowOff>
    </xdr:from>
    <xdr:to>
      <xdr:col>4</xdr:col>
      <xdr:colOff>745762</xdr:colOff>
      <xdr:row>9</xdr:row>
      <xdr:rowOff>55140</xdr:rowOff>
    </xdr:to>
    <xdr:sp macro="" textlink="" fLocksText="0">
      <xdr:nvSpPr>
        <xdr:cNvPr id="5" name="txt_练习2" descr="你看见右侧显示了“数据透视表字段”列表吗？很好！（如果没看到，请右键单击下面的数据透视表，再选择“显示字段列表”）。">
          <a:extLst>
            <a:ext uri="{FF2B5EF4-FFF2-40B4-BE49-F238E27FC236}">
              <a16:creationId xmlns:a16="http://schemas.microsoft.com/office/drawing/2014/main" id="{F38FFA2B-FC33-4C8B-908F-38EE2B322033}"/>
            </a:ext>
          </a:extLst>
        </xdr:cNvPr>
        <xdr:cNvSpPr txBox="1"/>
      </xdr:nvSpPr>
      <xdr:spPr>
        <a:xfrm>
          <a:off x="2288177" y="588540"/>
          <a:ext cx="1520825" cy="1371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cn" sz="1000" b="0" i="0" kern="1200" baseline="0">
              <a:solidFill>
                <a:schemeClr val="dk1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是否看到右侧的“数据透视表字段”列表？不错！（如果看不到，请右键单击下方数据透视表并选择</a:t>
          </a:r>
          <a:r>
            <a:rPr lang="zh-cn" sz="1000" b="1" i="0" kern="1200" baseline="0">
              <a:solidFill>
                <a:schemeClr val="dk1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“显示字段列表”</a:t>
          </a:r>
          <a:r>
            <a:rPr lang="zh-cn" sz="1000" b="0" i="0" kern="1200" baseline="0">
              <a:solidFill>
                <a:schemeClr val="dk1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）。</a:t>
          </a:r>
          <a:endParaRPr kumimoji="0" lang="en-US" sz="10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Microsoft YaHei UI" panose="020B0503020204020204" pitchFamily="34" charset="-122"/>
            <a:ea typeface="Microsoft YaHei UI" panose="020B0503020204020204" pitchFamily="34" charset="-122"/>
            <a:cs typeface="Segoe UI" panose="020B0502040204020203" pitchFamily="34" charset="0"/>
          </a:endParaRPr>
        </a:p>
      </xdr:txBody>
    </xdr:sp>
    <xdr:clientData/>
  </xdr:twoCellAnchor>
  <xdr:twoCellAnchor editAs="absolute">
    <xdr:from>
      <xdr:col>5</xdr:col>
      <xdr:colOff>534011</xdr:colOff>
      <xdr:row>3</xdr:row>
      <xdr:rowOff>17040</xdr:rowOff>
    </xdr:from>
    <xdr:to>
      <xdr:col>7</xdr:col>
      <xdr:colOff>483211</xdr:colOff>
      <xdr:row>9</xdr:row>
      <xdr:rowOff>55140</xdr:rowOff>
    </xdr:to>
    <xdr:sp macro="" textlink="" fLocksText="0">
      <xdr:nvSpPr>
        <xdr:cNvPr id="6" name="txt_练习3" descr="In the PivotTable Fields list, drag the Type field down and  place it under the Buyer field. (Like we showed you on the previous sheet).">
          <a:extLst>
            <a:ext uri="{FF2B5EF4-FFF2-40B4-BE49-F238E27FC236}">
              <a16:creationId xmlns:a16="http://schemas.microsoft.com/office/drawing/2014/main" id="{34DD1D23-1869-40B7-86DB-5B56949D221E}"/>
            </a:ext>
          </a:extLst>
        </xdr:cNvPr>
        <xdr:cNvSpPr txBox="1"/>
      </xdr:nvSpPr>
      <xdr:spPr>
        <a:xfrm>
          <a:off x="4378301" y="588540"/>
          <a:ext cx="1530350" cy="1371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cn" sz="10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在“数据透视表字段”列表中，将</a:t>
          </a:r>
          <a:r>
            <a:rPr lang="zh-cn" sz="1000" b="1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“类型”</a:t>
          </a:r>
          <a:r>
            <a:rPr lang="zh-cn" sz="10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字段向下拖动到</a:t>
          </a:r>
          <a:r>
            <a:rPr lang="zh-cn" sz="1000" b="1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“购买者”</a:t>
          </a:r>
          <a:r>
            <a:rPr lang="zh-cn" sz="10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字段的下方。（如上一个工作表所示）。</a:t>
          </a:r>
        </a:p>
      </xdr:txBody>
    </xdr:sp>
    <xdr:clientData/>
  </xdr:twoCellAnchor>
  <xdr:twoCellAnchor editAs="absolute">
    <xdr:from>
      <xdr:col>0</xdr:col>
      <xdr:colOff>76085</xdr:colOff>
      <xdr:row>3</xdr:row>
      <xdr:rowOff>17041</xdr:rowOff>
    </xdr:from>
    <xdr:to>
      <xdr:col>0</xdr:col>
      <xdr:colOff>450989</xdr:colOff>
      <xdr:row>4</xdr:row>
      <xdr:rowOff>201445</xdr:rowOff>
    </xdr:to>
    <xdr:sp macro="" textlink="" fLocksText="0">
      <xdr:nvSpPr>
        <xdr:cNvPr id="7" name="shp_练习1" descr="1">
          <a:extLst>
            <a:ext uri="{FF2B5EF4-FFF2-40B4-BE49-F238E27FC236}">
              <a16:creationId xmlns:a16="http://schemas.microsoft.com/office/drawing/2014/main" id="{8E1F5379-977E-462C-B025-218BF08909AA}"/>
            </a:ext>
          </a:extLst>
        </xdr:cNvPr>
        <xdr:cNvSpPr/>
      </xdr:nvSpPr>
      <xdr:spPr>
        <a:xfrm>
          <a:off x="76085" y="588541"/>
          <a:ext cx="374904" cy="374904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zh-cn" sz="1600" b="1">
              <a:latin typeface="Microsoft YaHei UI" panose="020B0503020204020204" pitchFamily="34" charset="-122"/>
              <a:ea typeface="Microsoft YaHei UI" panose="020B0503020204020204" pitchFamily="34" charset="-122"/>
              <a:cs typeface="Segoe UI Semibold" panose="020B0702040204020203" pitchFamily="34" charset="0"/>
            </a:rPr>
            <a:t>1</a:t>
          </a:r>
        </a:p>
      </xdr:txBody>
    </xdr:sp>
    <xdr:clientData/>
  </xdr:twoCellAnchor>
  <xdr:twoCellAnchor editAs="absolute">
    <xdr:from>
      <xdr:col>2</xdr:col>
      <xdr:colOff>456498</xdr:colOff>
      <xdr:row>3</xdr:row>
      <xdr:rowOff>17040</xdr:rowOff>
    </xdr:from>
    <xdr:to>
      <xdr:col>3</xdr:col>
      <xdr:colOff>176082</xdr:colOff>
      <xdr:row>4</xdr:row>
      <xdr:rowOff>201444</xdr:rowOff>
    </xdr:to>
    <xdr:sp macro="" textlink="" fLocksText="0">
      <xdr:nvSpPr>
        <xdr:cNvPr id="8" name="shp_练习2" descr="2">
          <a:extLst>
            <a:ext uri="{FF2B5EF4-FFF2-40B4-BE49-F238E27FC236}">
              <a16:creationId xmlns:a16="http://schemas.microsoft.com/office/drawing/2014/main" id="{C626D71F-2C94-44FC-9CF7-AD4C9C85300E}"/>
            </a:ext>
          </a:extLst>
        </xdr:cNvPr>
        <xdr:cNvSpPr/>
      </xdr:nvSpPr>
      <xdr:spPr>
        <a:xfrm>
          <a:off x="1942398" y="588540"/>
          <a:ext cx="374904" cy="374904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zh-cn" sz="1600" b="1">
              <a:latin typeface="Microsoft YaHei UI" panose="020B0503020204020204" pitchFamily="34" charset="-122"/>
              <a:ea typeface="Microsoft YaHei UI" panose="020B0503020204020204" pitchFamily="34" charset="-122"/>
              <a:cs typeface="Segoe UI Semibold" panose="020B0702040204020203" pitchFamily="34" charset="0"/>
            </a:rPr>
            <a:t>2</a:t>
          </a:r>
        </a:p>
      </xdr:txBody>
    </xdr:sp>
    <xdr:clientData/>
  </xdr:twoCellAnchor>
  <xdr:twoCellAnchor editAs="absolute">
    <xdr:from>
      <xdr:col>5</xdr:col>
      <xdr:colOff>186671</xdr:colOff>
      <xdr:row>3</xdr:row>
      <xdr:rowOff>17040</xdr:rowOff>
    </xdr:from>
    <xdr:to>
      <xdr:col>5</xdr:col>
      <xdr:colOff>542525</xdr:colOff>
      <xdr:row>4</xdr:row>
      <xdr:rowOff>201444</xdr:rowOff>
    </xdr:to>
    <xdr:sp macro="" textlink="" fLocksText="0">
      <xdr:nvSpPr>
        <xdr:cNvPr id="9" name="shp_练习3" descr="3">
          <a:extLst>
            <a:ext uri="{FF2B5EF4-FFF2-40B4-BE49-F238E27FC236}">
              <a16:creationId xmlns:a16="http://schemas.microsoft.com/office/drawing/2014/main" id="{2D576952-5C20-43B5-B53D-5CD389DAE293}"/>
            </a:ext>
          </a:extLst>
        </xdr:cNvPr>
        <xdr:cNvSpPr/>
      </xdr:nvSpPr>
      <xdr:spPr>
        <a:xfrm>
          <a:off x="4011911" y="588540"/>
          <a:ext cx="374904" cy="374904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zh-cn" sz="1600" b="1">
              <a:latin typeface="Microsoft YaHei UI" panose="020B0503020204020204" pitchFamily="34" charset="-122"/>
              <a:ea typeface="Microsoft YaHei UI" panose="020B0503020204020204" pitchFamily="34" charset="-122"/>
              <a:cs typeface="Segoe UI Semibold" panose="020B0702040204020203" pitchFamily="34" charset="0"/>
            </a:rPr>
            <a:t>3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10</xdr:col>
      <xdr:colOff>651128</xdr:colOff>
      <xdr:row>2</xdr:row>
      <xdr:rowOff>21336</xdr:rowOff>
    </xdr:to>
    <xdr:sp macro="" textlink="" fLocksText="0">
      <xdr:nvSpPr>
        <xdr:cNvPr id="10" name="txt_PracticeHeader" descr="练习">
          <a:extLst>
            <a:ext uri="{FF2B5EF4-FFF2-40B4-BE49-F238E27FC236}">
              <a16:creationId xmlns:a16="http://schemas.microsoft.com/office/drawing/2014/main" id="{BABF5F6D-DA54-4FA5-9549-BC77DAECECFD}"/>
            </a:ext>
          </a:extLst>
        </xdr:cNvPr>
        <xdr:cNvSpPr txBox="1"/>
      </xdr:nvSpPr>
      <xdr:spPr>
        <a:xfrm>
          <a:off x="0" y="0"/>
          <a:ext cx="7781543" cy="402336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91440" rIns="27432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 rtl="0">
            <a:defRPr/>
          </a:pPr>
          <a:r>
            <a:rPr lang="zh-cn" sz="1800" b="1" kern="0" baseline="0">
              <a:solidFill>
                <a:schemeClr val="bg1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 Semibold" panose="020B0702040204020203" pitchFamily="34" charset="0"/>
            </a:rPr>
            <a:t>练习</a:t>
          </a:r>
          <a:endParaRPr lang="en-US" sz="1800">
            <a:solidFill>
              <a:schemeClr val="bg1"/>
            </a:solidFill>
            <a:latin typeface="Microsoft YaHei UI" panose="020B0503020204020204" pitchFamily="34" charset="-122"/>
            <a:ea typeface="Microsoft YaHei UI" panose="020B0503020204020204" pitchFamily="34" charset="-122"/>
            <a:cs typeface="Segoe UI Light" panose="020B0502040204020203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34</xdr:row>
      <xdr:rowOff>179374</xdr:rowOff>
    </xdr:from>
    <xdr:to>
      <xdr:col>10</xdr:col>
      <xdr:colOff>651128</xdr:colOff>
      <xdr:row>37</xdr:row>
      <xdr:rowOff>164261</xdr:rowOff>
    </xdr:to>
    <xdr:sp macro="" textlink="" fLocksText="0">
      <xdr:nvSpPr>
        <xdr:cNvPr id="17" name="txt_练习页脚" descr="练习页脚">
          <a:extLst>
            <a:ext uri="{FF2B5EF4-FFF2-40B4-BE49-F238E27FC236}">
              <a16:creationId xmlns:a16="http://schemas.microsoft.com/office/drawing/2014/main" id="{61EDF991-89B8-4AB4-8FD1-F1774503C216}"/>
            </a:ext>
          </a:extLst>
        </xdr:cNvPr>
        <xdr:cNvSpPr txBox="1"/>
      </xdr:nvSpPr>
      <xdr:spPr>
        <a:xfrm>
          <a:off x="0" y="7443774"/>
          <a:ext cx="7781543" cy="66751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91440" rIns="27432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 rtl="0">
            <a:defRPr/>
          </a:pPr>
          <a:endParaRPr lang="en-US" sz="2000">
            <a:solidFill>
              <a:schemeClr val="bg2">
                <a:lumMod val="25000"/>
              </a:schemeClr>
            </a:solidFill>
            <a:latin typeface="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 editAs="absolute">
    <xdr:from>
      <xdr:col>8</xdr:col>
      <xdr:colOff>591185</xdr:colOff>
      <xdr:row>35</xdr:row>
      <xdr:rowOff>118922</xdr:rowOff>
    </xdr:from>
    <xdr:to>
      <xdr:col>10</xdr:col>
      <xdr:colOff>337693</xdr:colOff>
      <xdr:row>37</xdr:row>
      <xdr:rowOff>24688</xdr:rowOff>
    </xdr:to>
    <xdr:sp macro="" textlink="" fLocksText="0">
      <xdr:nvSpPr>
        <xdr:cNvPr id="19" name="txt_练习下一个工作表" descr="“下一步”按钮，超链接到下一个工作表">
          <a:hlinkClick xmlns:r="http://schemas.openxmlformats.org/officeDocument/2006/relationships" r:id="rId1" tooltip="单击此处转到下一个工作表"/>
          <a:extLst>
            <a:ext uri="{FF2B5EF4-FFF2-40B4-BE49-F238E27FC236}">
              <a16:creationId xmlns:a16="http://schemas.microsoft.com/office/drawing/2014/main" id="{3B2CFF58-1B36-4961-A076-B9F3CA93430D}"/>
            </a:ext>
          </a:extLst>
        </xdr:cNvPr>
        <xdr:cNvSpPr/>
      </xdr:nvSpPr>
      <xdr:spPr>
        <a:xfrm>
          <a:off x="6261100" y="7599222"/>
          <a:ext cx="1207008" cy="356616"/>
        </a:xfrm>
        <a:prstGeom prst="rightArrowCallout">
          <a:avLst>
            <a:gd name="adj1" fmla="val 32829"/>
            <a:gd name="adj2" fmla="val 31524"/>
            <a:gd name="adj3" fmla="val 25000"/>
            <a:gd name="adj4" fmla="val 86357"/>
          </a:avLst>
        </a:prstGeom>
        <a:ln>
          <a:solidFill>
            <a:srgbClr val="0B744D"/>
          </a:solidFill>
          <a:miter lim="800000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zh-cn" sz="1200">
              <a:solidFill>
                <a:srgbClr val="0B744D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" pitchFamily="34" charset="0"/>
            </a:rPr>
            <a:t>下一个工作表</a:t>
          </a:r>
        </a:p>
      </xdr:txBody>
    </xdr:sp>
    <xdr:clientData/>
  </xdr:twoCellAnchor>
  <xdr:twoCellAnchor editAs="absolute">
    <xdr:from>
      <xdr:col>0</xdr:col>
      <xdr:colOff>304800</xdr:colOff>
      <xdr:row>35</xdr:row>
      <xdr:rowOff>118922</xdr:rowOff>
    </xdr:from>
    <xdr:to>
      <xdr:col>2</xdr:col>
      <xdr:colOff>155448</xdr:colOff>
      <xdr:row>37</xdr:row>
      <xdr:rowOff>24688</xdr:rowOff>
    </xdr:to>
    <xdr:sp macro="" textlink="" fLocksText="0">
      <xdr:nvSpPr>
        <xdr:cNvPr id="20" name="txt_练习上一个工作表" descr="“上一步”按钮，超链接到上一个工作表">
          <a:hlinkClick xmlns:r="http://schemas.openxmlformats.org/officeDocument/2006/relationships" r:id="rId2" tooltip="单击此处可返回到上一个工作表"/>
          <a:extLst>
            <a:ext uri="{FF2B5EF4-FFF2-40B4-BE49-F238E27FC236}">
              <a16:creationId xmlns:a16="http://schemas.microsoft.com/office/drawing/2014/main" id="{D5869889-16F8-4D56-9B0A-A0936E775D29}"/>
            </a:ext>
          </a:extLst>
        </xdr:cNvPr>
        <xdr:cNvSpPr/>
      </xdr:nvSpPr>
      <xdr:spPr>
        <a:xfrm flipH="1">
          <a:off x="304800" y="7599222"/>
          <a:ext cx="1207008" cy="356616"/>
        </a:xfrm>
        <a:prstGeom prst="rightArrowCallout">
          <a:avLst>
            <a:gd name="adj1" fmla="val 32829"/>
            <a:gd name="adj2" fmla="val 31524"/>
            <a:gd name="adj3" fmla="val 25000"/>
            <a:gd name="adj4" fmla="val 86357"/>
          </a:avLst>
        </a:prstGeom>
        <a:ln>
          <a:solidFill>
            <a:srgbClr val="0B744D"/>
          </a:solidFill>
          <a:miter lim="800000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zh-cn" sz="1200">
              <a:solidFill>
                <a:srgbClr val="0B744D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" pitchFamily="34" charset="0"/>
            </a:rPr>
            <a:t>上一个工作表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</xdr:rowOff>
    </xdr:from>
    <xdr:to>
      <xdr:col>9</xdr:col>
      <xdr:colOff>653675</xdr:colOff>
      <xdr:row>35</xdr:row>
      <xdr:rowOff>8721</xdr:rowOff>
    </xdr:to>
    <xdr:grpSp>
      <xdr:nvGrpSpPr>
        <xdr:cNvPr id="2" name="grp_导览">
          <a:extLst>
            <a:ext uri="{FF2B5EF4-FFF2-40B4-BE49-F238E27FC236}">
              <a16:creationId xmlns:a16="http://schemas.microsoft.com/office/drawing/2014/main" id="{D04239AE-849A-4879-AECB-4328A5C50AA6}"/>
            </a:ext>
          </a:extLst>
        </xdr:cNvPr>
        <xdr:cNvGrpSpPr/>
      </xdr:nvGrpSpPr>
      <xdr:grpSpPr>
        <a:xfrm>
          <a:off x="0" y="1"/>
          <a:ext cx="8227955" cy="7026740"/>
          <a:chOff x="0" y="0"/>
          <a:chExt cx="7796782" cy="7773597"/>
        </a:xfrm>
      </xdr:grpSpPr>
      <xdr:sp macro="" textlink="">
        <xdr:nvSpPr>
          <xdr:cNvPr id="3" name="txt_导览页眉" descr="如需简化数据透视表，可“向上”折叠个第二行字段的数据并将其隐藏。">
            <a:extLst>
              <a:ext uri="{FF2B5EF4-FFF2-40B4-BE49-F238E27FC236}">
                <a16:creationId xmlns:a16="http://schemas.microsoft.com/office/drawing/2014/main" id="{63BAA6A7-9D8C-466A-B5E6-57B6A2C429BC}"/>
              </a:ext>
            </a:extLst>
          </xdr:cNvPr>
          <xdr:cNvSpPr txBox="1"/>
        </xdr:nvSpPr>
        <xdr:spPr>
          <a:xfrm flipH="1">
            <a:off x="0" y="0"/>
            <a:ext cx="7796782" cy="788358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182880" tIns="182880" rIns="182880" bIns="182880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500" b="1" kern="1200" baseline="0">
                <a:solidFill>
                  <a:schemeClr val="dk1"/>
                </a:solidFill>
                <a:effectLst/>
                <a:latin typeface="Segoe UI Semibold" panose="020B0702040204020203" pitchFamily="34" charset="0"/>
                <a:ea typeface="Microsoft YaHei UI" panose="020B0503020204020204" pitchFamily="34" charset="-122"/>
                <a:cs typeface="Segoe UI Semibold" panose="020B0702040204020203" pitchFamily="34" charset="0"/>
              </a:rPr>
              <a:t>如需简化数据透视表，</a:t>
            </a:r>
            <a:r>
              <a:rPr lang="zh-cn" sz="1500" b="0" kern="1200" baseline="0">
                <a:solidFill>
                  <a:schemeClr val="dk1"/>
                </a:solidFill>
                <a:effectLst/>
                <a:latin typeface="Segoe UI Light" panose="020B0502040204020203" pitchFamily="34" charset="0"/>
                <a:ea typeface="Microsoft YaHei UI" panose="020B0503020204020204" pitchFamily="34" charset="-122"/>
                <a:cs typeface="Segoe UI Light" panose="020B0502040204020203" pitchFamily="34" charset="0"/>
              </a:rPr>
              <a:t>可以“向上”折叠个第二行字段的数据并隐藏。 </a:t>
            </a:r>
            <a:endParaRPr lang="en-US" sz="1500" baseline="0">
              <a:effectLst/>
              <a:latin typeface="Segoe UI Light" panose="020B0502040204020203" pitchFamily="34" charset="0"/>
              <a:ea typeface="Microsoft YaHei UI" panose="020B0503020204020204" pitchFamily="34" charset="-122"/>
              <a:cs typeface="Segoe UI Light" panose="020B0502040204020203" pitchFamily="34" charset="0"/>
            </a:endParaRPr>
          </a:p>
        </xdr:txBody>
      </xdr:sp>
      <xdr:sp macro="" textlink="">
        <xdr:nvSpPr>
          <xdr:cNvPr id="4" name="txt_WalkMeFooter">
            <a:extLst>
              <a:ext uri="{FF2B5EF4-FFF2-40B4-BE49-F238E27FC236}">
                <a16:creationId xmlns:a16="http://schemas.microsoft.com/office/drawing/2014/main" id="{DD3EA9D1-602D-4BA0-B350-2EB6D0C765ED}"/>
              </a:ext>
            </a:extLst>
          </xdr:cNvPr>
          <xdr:cNvSpPr txBox="1"/>
        </xdr:nvSpPr>
        <xdr:spPr>
          <a:xfrm>
            <a:off x="0" y="7095228"/>
            <a:ext cx="7789163" cy="678369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91440" rIns="27432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endParaRPr lang="en-US" sz="2000">
              <a:solidFill>
                <a:schemeClr val="bg2">
                  <a:lumMod val="25000"/>
                </a:schemeClr>
              </a:solidFill>
              <a:latin typeface=""/>
              <a:ea typeface="Segoe UI" pitchFamily="34" charset="0"/>
              <a:cs typeface="Segoe UI Light" panose="020B0502040204020203" pitchFamily="34" charset="0"/>
            </a:endParaRPr>
          </a:p>
        </xdr:txBody>
      </xdr:sp>
      <xdr:sp macro="" textlink="">
        <xdr:nvSpPr>
          <xdr:cNvPr id="5" name="txt_WalkMeNext" descr="下一步">
            <a:hlinkClick xmlns:r="http://schemas.openxmlformats.org/officeDocument/2006/relationships" r:id="rId1" tooltip="单击此处转到下一个工作表"/>
            <a:extLst>
              <a:ext uri="{FF2B5EF4-FFF2-40B4-BE49-F238E27FC236}">
                <a16:creationId xmlns:a16="http://schemas.microsoft.com/office/drawing/2014/main" id="{9BD4D293-2DAD-4AF1-A5E5-287318C083F6}"/>
              </a:ext>
            </a:extLst>
          </xdr:cNvPr>
          <xdr:cNvSpPr/>
        </xdr:nvSpPr>
        <xdr:spPr>
          <a:xfrm>
            <a:off x="6264910" y="7261020"/>
            <a:ext cx="1199684" cy="348690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" pitchFamily="34" charset="0"/>
              </a:rPr>
              <a:t>下一个工作表</a:t>
            </a:r>
          </a:p>
        </xdr:txBody>
      </xdr:sp>
      <xdr:sp macro="" textlink="">
        <xdr:nvSpPr>
          <xdr:cNvPr id="6" name="txt_导览上一个工作表" descr="上一​步">
            <a:hlinkClick xmlns:r="http://schemas.openxmlformats.org/officeDocument/2006/relationships" r:id="rId2" tooltip="单击此处可返回到上一个工作表"/>
            <a:extLst>
              <a:ext uri="{FF2B5EF4-FFF2-40B4-BE49-F238E27FC236}">
                <a16:creationId xmlns:a16="http://schemas.microsoft.com/office/drawing/2014/main" id="{DF607877-27CB-4C0E-996D-88C067CF344A}"/>
              </a:ext>
            </a:extLst>
          </xdr:cNvPr>
          <xdr:cNvSpPr/>
        </xdr:nvSpPr>
        <xdr:spPr>
          <a:xfrm flipH="1">
            <a:off x="304800" y="7261020"/>
            <a:ext cx="1199684" cy="348690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" pitchFamily="34" charset="0"/>
              </a:rPr>
              <a:t>上一个工作表</a:t>
            </a:r>
          </a:p>
        </xdr:txBody>
      </xdr:sp>
    </xdr:grpSp>
    <xdr:clientData/>
  </xdr:twoCellAnchor>
  <xdr:twoCellAnchor editAs="absolute">
    <xdr:from>
      <xdr:col>3</xdr:col>
      <xdr:colOff>307342</xdr:colOff>
      <xdr:row>7</xdr:row>
      <xdr:rowOff>37095</xdr:rowOff>
    </xdr:from>
    <xdr:to>
      <xdr:col>6</xdr:col>
      <xdr:colOff>181036</xdr:colOff>
      <xdr:row>13</xdr:row>
      <xdr:rowOff>5896</xdr:rowOff>
    </xdr:to>
    <xdr:sp macro="" textlink="">
      <xdr:nvSpPr>
        <xdr:cNvPr id="8" name="shp_曲线箭头">
          <a:extLst>
            <a:ext uri="{FF2B5EF4-FFF2-40B4-BE49-F238E27FC236}">
              <a16:creationId xmlns:a16="http://schemas.microsoft.com/office/drawing/2014/main" id="{4989D1F3-5CEE-4D37-8158-5129DD35A9C2}"/>
            </a:ext>
          </a:extLst>
        </xdr:cNvPr>
        <xdr:cNvSpPr/>
      </xdr:nvSpPr>
      <xdr:spPr>
        <a:xfrm rot="6868305" flipV="1">
          <a:off x="3621161" y="704726"/>
          <a:ext cx="1340401" cy="2805489"/>
        </a:xfrm>
        <a:prstGeom prst="arc">
          <a:avLst>
            <a:gd name="adj1" fmla="val 12182844"/>
            <a:gd name="adj2" fmla="val 13715140"/>
          </a:avLst>
        </a:prstGeom>
        <a:ln w="19050">
          <a:solidFill>
            <a:srgbClr val="F4B183"/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 rtl="0"/>
          <a:endParaRPr lang="en-US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371475</xdr:colOff>
      <xdr:row>6</xdr:row>
      <xdr:rowOff>14953</xdr:rowOff>
    </xdr:from>
    <xdr:to>
      <xdr:col>4</xdr:col>
      <xdr:colOff>739185</xdr:colOff>
      <xdr:row>13</xdr:row>
      <xdr:rowOff>95246</xdr:rowOff>
    </xdr:to>
    <xdr:grpSp>
      <xdr:nvGrpSpPr>
        <xdr:cNvPr id="9" name="试一下">
          <a:extLst>
            <a:ext uri="{FF2B5EF4-FFF2-40B4-BE49-F238E27FC236}">
              <a16:creationId xmlns:a16="http://schemas.microsoft.com/office/drawing/2014/main" id="{B3944B66-B77B-4AA4-AC72-1130B2B4A461}"/>
            </a:ext>
          </a:extLst>
        </xdr:cNvPr>
        <xdr:cNvGrpSpPr/>
      </xdr:nvGrpSpPr>
      <xdr:grpSpPr>
        <a:xfrm>
          <a:off x="2116455" y="1165573"/>
          <a:ext cx="1990770" cy="1589053"/>
          <a:chOff x="937676" y="1157953"/>
          <a:chExt cx="1611259" cy="1509043"/>
        </a:xfrm>
      </xdr:grpSpPr>
      <xdr:sp macro="" textlink="">
        <xdr:nvSpPr>
          <xdr:cNvPr id="10" name="实验步骤" descr="试一下&#10;单击减号以“向上”折叠“爸爸”的数据并隐藏。然后单击加号使其恢复。">
            <a:extLst>
              <a:ext uri="{FF2B5EF4-FFF2-40B4-BE49-F238E27FC236}">
                <a16:creationId xmlns:a16="http://schemas.microsoft.com/office/drawing/2014/main" id="{B0016E55-46A3-4B56-B493-1E28D3975016}"/>
              </a:ext>
            </a:extLst>
          </xdr:cNvPr>
          <xdr:cNvSpPr txBox="1"/>
        </xdr:nvSpPr>
        <xdr:spPr>
          <a:xfrm>
            <a:off x="1234763" y="1161292"/>
            <a:ext cx="1314172" cy="15057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200" b="1" kern="0">
                <a:solidFill>
                  <a:srgbClr val="ED7D31">
                    <a:lumMod val="60000"/>
                    <a:lumOff val="40000"/>
                  </a:srgbClr>
                </a:solidFill>
                <a:latin typeface="+mj-lt"/>
                <a:ea typeface="Microsoft YaHei UI" panose="020B0503020204020204" pitchFamily="34" charset="-122"/>
                <a:cs typeface="Calibri" panose="020F0502020204030204" pitchFamily="34" charset="0"/>
              </a:rPr>
              <a:t>试一下</a:t>
            </a:r>
            <a:br>
              <a:rPr lang="en-US" altLang="zh-CN" sz="1200" b="1" kern="0">
                <a:solidFill>
                  <a:srgbClr val="ED7D31">
                    <a:lumMod val="60000"/>
                    <a:lumOff val="40000"/>
                  </a:srgbClr>
                </a:solidFill>
                <a:latin typeface="+mj-lt"/>
                <a:ea typeface="Microsoft YaHei UI" panose="020B0503020204020204" pitchFamily="34" charset="-122"/>
                <a:cs typeface="Calibri" panose="020F0502020204030204" pitchFamily="34" charset="0"/>
              </a:rPr>
            </a:br>
            <a:r>
              <a:rPr lang="zh-cn" sz="1100" b="0" kern="0">
                <a:solidFill>
                  <a:sysClr val="windowText" lastClr="000000"/>
                </a:solidFill>
                <a:latin typeface="Calibri" panose="020F0502020204030204" pitchFamily="34" charset="0"/>
                <a:ea typeface="Microsoft YaHei UI" panose="020B0503020204020204" pitchFamily="34" charset="-122"/>
                <a:cs typeface="Calibri" panose="020F0502020204030204" pitchFamily="34" charset="0"/>
              </a:rPr>
              <a:t>单击减号以“向上”折叠“爸爸”的数据并隐藏。然后单击加号使其恢复。</a:t>
            </a:r>
            <a:endParaRPr lang="en-US" sz="1100" b="0" kern="0" baseline="0">
              <a:solidFill>
                <a:sysClr val="windowText" lastClr="000000"/>
              </a:solidFill>
              <a:latin typeface="Calibri" panose="020F0502020204030204" pitchFamily="34" charset="0"/>
              <a:ea typeface="Microsoft YaHei UI" panose="020B0503020204020204" pitchFamily="34" charset="-122"/>
              <a:cs typeface="Calibri" panose="020F0502020204030204" pitchFamily="34" charset="0"/>
            </a:endParaRPr>
          </a:p>
        </xdr:txBody>
      </xdr:sp>
      <xdr:pic>
        <xdr:nvPicPr>
          <xdr:cNvPr id="11" name="实验烧杯">
            <a:extLst>
              <a:ext uri="{FF2B5EF4-FFF2-40B4-BE49-F238E27FC236}">
                <a16:creationId xmlns:a16="http://schemas.microsoft.com/office/drawing/2014/main" id="{F7859C51-606F-499A-BD4E-8EBE23AB40C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937676" y="1157953"/>
            <a:ext cx="306736" cy="390040"/>
          </a:xfrm>
          <a:prstGeom prst="rect">
            <a:avLst/>
          </a:prstGeom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</xdr:rowOff>
    </xdr:from>
    <xdr:to>
      <xdr:col>8</xdr:col>
      <xdr:colOff>1618996</xdr:colOff>
      <xdr:row>35</xdr:row>
      <xdr:rowOff>60156</xdr:rowOff>
    </xdr:to>
    <xdr:grpSp>
      <xdr:nvGrpSpPr>
        <xdr:cNvPr id="2" name="grp_导览">
          <a:extLst>
            <a:ext uri="{FF2B5EF4-FFF2-40B4-BE49-F238E27FC236}">
              <a16:creationId xmlns:a16="http://schemas.microsoft.com/office/drawing/2014/main" id="{0AAF3A41-6306-4C2C-A170-766474D6D124}"/>
            </a:ext>
          </a:extLst>
        </xdr:cNvPr>
        <xdr:cNvGrpSpPr/>
      </xdr:nvGrpSpPr>
      <xdr:grpSpPr>
        <a:xfrm>
          <a:off x="0" y="1"/>
          <a:ext cx="8240776" cy="7177235"/>
          <a:chOff x="0" y="0"/>
          <a:chExt cx="7743382" cy="7964709"/>
        </a:xfrm>
      </xdr:grpSpPr>
      <xdr:sp macro="" textlink="">
        <xdr:nvSpPr>
          <xdr:cNvPr id="3" name="txt_导览页眉" descr="还可折叠或展开整个第二行字段，进一步简化数据透视表。">
            <a:extLst>
              <a:ext uri="{FF2B5EF4-FFF2-40B4-BE49-F238E27FC236}">
                <a16:creationId xmlns:a16="http://schemas.microsoft.com/office/drawing/2014/main" id="{D4C257B5-8DD3-4535-BE45-FCB39EAE134D}"/>
              </a:ext>
            </a:extLst>
          </xdr:cNvPr>
          <xdr:cNvSpPr txBox="1"/>
        </xdr:nvSpPr>
        <xdr:spPr>
          <a:xfrm flipH="1">
            <a:off x="0" y="0"/>
            <a:ext cx="7743382" cy="788358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182880" tIns="182880" rIns="182880" bIns="182880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500" b="1" kern="1200" baseline="0">
                <a:solidFill>
                  <a:schemeClr val="dk1"/>
                </a:solidFill>
                <a:effectLst/>
                <a:latin typeface="Segoe UI Semibold" panose="020B0702040204020203" pitchFamily="34" charset="0"/>
                <a:ea typeface="Microsoft YaHei UI" panose="020B0503020204020204" pitchFamily="34" charset="-122"/>
                <a:cs typeface="Segoe UI Semibold" panose="020B0702040204020203" pitchFamily="34" charset="0"/>
              </a:rPr>
              <a:t>还可折叠或展开整个第二行字段</a:t>
            </a:r>
            <a:r>
              <a:rPr lang="zh-cn" sz="1500" b="1" kern="1200" baseline="0">
                <a:solidFill>
                  <a:schemeClr val="dk1"/>
                </a:solidFill>
                <a:effectLst/>
                <a:latin typeface="Segoe UI Light" panose="020B0502040204020203" pitchFamily="34" charset="0"/>
                <a:ea typeface="Microsoft YaHei UI" panose="020B0503020204020204" pitchFamily="34" charset="-122"/>
                <a:cs typeface="Segoe UI Light" panose="020B0502040204020203" pitchFamily="34" charset="0"/>
              </a:rPr>
              <a:t>，</a:t>
            </a:r>
            <a:r>
              <a:rPr lang="zh-cn" sz="1500" b="0" kern="1200" baseline="0">
                <a:solidFill>
                  <a:schemeClr val="dk1"/>
                </a:solidFill>
                <a:effectLst/>
                <a:latin typeface="Segoe UI Light" panose="020B0502040204020203" pitchFamily="34" charset="0"/>
                <a:ea typeface="Microsoft YaHei UI" panose="020B0503020204020204" pitchFamily="34" charset="-122"/>
                <a:cs typeface="Segoe UI Light" panose="020B0502040204020203" pitchFamily="34" charset="0"/>
              </a:rPr>
              <a:t>进一步简化数据透视表。</a:t>
            </a:r>
            <a:endParaRPr lang="en-US" sz="1500" baseline="0">
              <a:effectLst/>
              <a:latin typeface="Segoe UI Light" panose="020B0502040204020203" pitchFamily="34" charset="0"/>
              <a:ea typeface="Microsoft YaHei UI" panose="020B0503020204020204" pitchFamily="34" charset="-122"/>
              <a:cs typeface="Segoe UI Light" panose="020B0502040204020203" pitchFamily="34" charset="0"/>
            </a:endParaRPr>
          </a:p>
        </xdr:txBody>
      </xdr:sp>
      <xdr:sp macro="" textlink="">
        <xdr:nvSpPr>
          <xdr:cNvPr id="4" name="txt_WalkMeFooter">
            <a:extLst>
              <a:ext uri="{FF2B5EF4-FFF2-40B4-BE49-F238E27FC236}">
                <a16:creationId xmlns:a16="http://schemas.microsoft.com/office/drawing/2014/main" id="{F7252FBD-A0E8-4288-9E2B-BF48DD7211F3}"/>
              </a:ext>
            </a:extLst>
          </xdr:cNvPr>
          <xdr:cNvSpPr txBox="1"/>
        </xdr:nvSpPr>
        <xdr:spPr>
          <a:xfrm>
            <a:off x="0" y="7286340"/>
            <a:ext cx="7743382" cy="678369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91440" rIns="27432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endParaRPr lang="en-US" sz="2000">
              <a:solidFill>
                <a:schemeClr val="bg2">
                  <a:lumMod val="25000"/>
                </a:schemeClr>
              </a:solidFill>
              <a:latin typeface=""/>
              <a:ea typeface="Segoe UI" pitchFamily="34" charset="0"/>
              <a:cs typeface="Segoe UI Light" panose="020B0502040204020203" pitchFamily="34" charset="0"/>
            </a:endParaRPr>
          </a:p>
        </xdr:txBody>
      </xdr:sp>
      <xdr:sp macro="" textlink="">
        <xdr:nvSpPr>
          <xdr:cNvPr id="5" name="txt_WalkMeNext" descr="下一步">
            <a:hlinkClick xmlns:r="http://schemas.openxmlformats.org/officeDocument/2006/relationships" r:id="rId1" tooltip="单击此处转到下一个工作表"/>
            <a:extLst>
              <a:ext uri="{FF2B5EF4-FFF2-40B4-BE49-F238E27FC236}">
                <a16:creationId xmlns:a16="http://schemas.microsoft.com/office/drawing/2014/main" id="{3948D346-727E-4348-AF11-3025C3022329}"/>
              </a:ext>
            </a:extLst>
          </xdr:cNvPr>
          <xdr:cNvSpPr/>
        </xdr:nvSpPr>
        <xdr:spPr>
          <a:xfrm>
            <a:off x="6264910" y="7452132"/>
            <a:ext cx="1199684" cy="348690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altLang="en-US" sz="1200">
                <a:solidFill>
                  <a:srgbClr val="0B744D"/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" pitchFamily="34" charset="0"/>
              </a:rPr>
              <a:t>下一个工作表</a:t>
            </a:r>
            <a:endParaRPr lang="zh-cn" sz="1200">
              <a:solidFill>
                <a:srgbClr val="0B744D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" pitchFamily="34" charset="0"/>
            </a:endParaRPr>
          </a:p>
        </xdr:txBody>
      </xdr:sp>
      <xdr:sp macro="" textlink="">
        <xdr:nvSpPr>
          <xdr:cNvPr id="6" name="txt_导览上一个工作表" descr="上一​步">
            <a:hlinkClick xmlns:r="http://schemas.openxmlformats.org/officeDocument/2006/relationships" r:id="rId2" tooltip="单击此处可返回到上一个工作表"/>
            <a:extLst>
              <a:ext uri="{FF2B5EF4-FFF2-40B4-BE49-F238E27FC236}">
                <a16:creationId xmlns:a16="http://schemas.microsoft.com/office/drawing/2014/main" id="{F6D65CE6-26DC-40AE-B45C-C6F6466B53B5}"/>
              </a:ext>
            </a:extLst>
          </xdr:cNvPr>
          <xdr:cNvSpPr/>
        </xdr:nvSpPr>
        <xdr:spPr>
          <a:xfrm flipH="1">
            <a:off x="304800" y="7452132"/>
            <a:ext cx="1199684" cy="348690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" pitchFamily="34" charset="0"/>
              </a:rPr>
              <a:t>上一个工作表</a:t>
            </a:r>
          </a:p>
        </xdr:txBody>
      </xdr:sp>
    </xdr:grpSp>
    <xdr:clientData/>
  </xdr:twoCellAnchor>
  <xdr:twoCellAnchor editAs="absolute">
    <xdr:from>
      <xdr:col>3</xdr:col>
      <xdr:colOff>169546</xdr:colOff>
      <xdr:row>7</xdr:row>
      <xdr:rowOff>149490</xdr:rowOff>
    </xdr:from>
    <xdr:to>
      <xdr:col>6</xdr:col>
      <xdr:colOff>182940</xdr:colOff>
      <xdr:row>13</xdr:row>
      <xdr:rowOff>92256</xdr:rowOff>
    </xdr:to>
    <xdr:sp macro="" textlink="">
      <xdr:nvSpPr>
        <xdr:cNvPr id="8" name="shp_曲线箭头">
          <a:extLst>
            <a:ext uri="{FF2B5EF4-FFF2-40B4-BE49-F238E27FC236}">
              <a16:creationId xmlns:a16="http://schemas.microsoft.com/office/drawing/2014/main" id="{C0010A82-48DB-4D21-AAC7-FDC8A1EE0619}"/>
            </a:ext>
          </a:extLst>
        </xdr:cNvPr>
        <xdr:cNvSpPr/>
      </xdr:nvSpPr>
      <xdr:spPr>
        <a:xfrm rot="6868305" flipV="1">
          <a:off x="3442408" y="924753"/>
          <a:ext cx="1314366" cy="2811839"/>
        </a:xfrm>
        <a:prstGeom prst="arc">
          <a:avLst>
            <a:gd name="adj1" fmla="val 12182844"/>
            <a:gd name="adj2" fmla="val 13715140"/>
          </a:avLst>
        </a:prstGeom>
        <a:ln w="19050">
          <a:solidFill>
            <a:srgbClr val="F4B183"/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 rtl="0"/>
          <a:endParaRPr lang="en-US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1</xdr:col>
      <xdr:colOff>663110</xdr:colOff>
      <xdr:row>5</xdr:row>
      <xdr:rowOff>85607</xdr:rowOff>
    </xdr:from>
    <xdr:to>
      <xdr:col>4</xdr:col>
      <xdr:colOff>466711</xdr:colOff>
      <xdr:row>12</xdr:row>
      <xdr:rowOff>31751</xdr:rowOff>
    </xdr:to>
    <xdr:grpSp>
      <xdr:nvGrpSpPr>
        <xdr:cNvPr id="9" name="实验">
          <a:extLst>
            <a:ext uri="{FF2B5EF4-FFF2-40B4-BE49-F238E27FC236}">
              <a16:creationId xmlns:a16="http://schemas.microsoft.com/office/drawing/2014/main" id="{040B352E-1578-4F47-8FC8-32337F65CC4B}"/>
            </a:ext>
          </a:extLst>
        </xdr:cNvPr>
        <xdr:cNvGrpSpPr/>
      </xdr:nvGrpSpPr>
      <xdr:grpSpPr>
        <a:xfrm>
          <a:off x="1470830" y="1076207"/>
          <a:ext cx="2302961" cy="1515864"/>
          <a:chOff x="8785883" y="8270499"/>
          <a:chExt cx="2367496" cy="1462669"/>
        </a:xfrm>
      </xdr:grpSpPr>
      <xdr:sp macro="" textlink="">
        <xdr:nvSpPr>
          <xdr:cNvPr id="10" name="实验步骤" descr="要点&#10;右键单击“爸爸”，然后单击“展开/折叠”&gt;“折叠整个字段”。&#10;&#10;若要恢复数据，请再次执行此操作，但是单击“展开整个字段”。&#10;">
            <a:extLst>
              <a:ext uri="{FF2B5EF4-FFF2-40B4-BE49-F238E27FC236}">
                <a16:creationId xmlns:a16="http://schemas.microsoft.com/office/drawing/2014/main" id="{D95E91F8-5534-4E03-99DB-463EA0DD4681}"/>
              </a:ext>
            </a:extLst>
          </xdr:cNvPr>
          <xdr:cNvSpPr txBox="1"/>
        </xdr:nvSpPr>
        <xdr:spPr>
          <a:xfrm>
            <a:off x="9134489" y="8270499"/>
            <a:ext cx="2018890" cy="14626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200" b="1" kern="0">
                <a:solidFill>
                  <a:srgbClr val="ED7D31">
                    <a:lumMod val="60000"/>
                    <a:lumOff val="40000"/>
                  </a:srgbClr>
                </a:solidFill>
                <a:latin typeface="+mj-lt"/>
                <a:ea typeface="Microsoft YaHei UI" panose="020B0503020204020204" pitchFamily="34" charset="-122"/>
                <a:cs typeface="Calibri" panose="020F0502020204030204" pitchFamily="34" charset="0"/>
              </a:rPr>
              <a:t>要点</a:t>
            </a:r>
            <a:endParaRPr lang="en-US" altLang="zh-CN" sz="1200" b="1" kern="0">
              <a:solidFill>
                <a:srgbClr val="ED7D31">
                  <a:lumMod val="60000"/>
                  <a:lumOff val="40000"/>
                </a:srgbClr>
              </a:solidFill>
              <a:latin typeface="+mj-lt"/>
              <a:ea typeface="Microsoft YaHei UI" panose="020B0503020204020204" pitchFamily="34" charset="-122"/>
              <a:cs typeface="Calibri" panose="020F0502020204030204" pitchFamily="34" charset="0"/>
            </a:endParaRPr>
          </a:p>
          <a:p>
            <a:pPr lvl="0" rtl="0">
              <a:defRPr/>
            </a:pPr>
            <a:r>
              <a:rPr lang="zh-cn" sz="1100" b="0" kern="0">
                <a:solidFill>
                  <a:sysClr val="windowText" lastClr="000000"/>
                </a:solidFill>
                <a:latin typeface="Calibri" panose="020F0502020204030204" pitchFamily="34" charset="0"/>
                <a:ea typeface="Microsoft YaHei UI" panose="020B0503020204020204" pitchFamily="34" charset="-122"/>
                <a:cs typeface="Calibri" panose="020F0502020204030204" pitchFamily="34" charset="0"/>
              </a:rPr>
              <a:t>右键单击“爸爸”，然后单击</a:t>
            </a:r>
            <a:r>
              <a:rPr lang="zh-cn" sz="1100" b="1" kern="0">
                <a:solidFill>
                  <a:sysClr val="windowText" lastClr="000000"/>
                </a:solidFill>
                <a:latin typeface="Calibri" panose="020F0502020204030204" pitchFamily="34" charset="0"/>
                <a:ea typeface="Microsoft YaHei UI" panose="020B0503020204020204" pitchFamily="34" charset="-122"/>
                <a:cs typeface="Calibri" panose="020F0502020204030204" pitchFamily="34" charset="0"/>
              </a:rPr>
              <a:t>“展开/折叠”</a:t>
            </a:r>
            <a:r>
              <a:rPr lang="zh-cn" sz="1100" b="0" kern="0">
                <a:solidFill>
                  <a:sysClr val="windowText" lastClr="000000"/>
                </a:solidFill>
                <a:latin typeface="Calibri" panose="020F0502020204030204" pitchFamily="34" charset="0"/>
                <a:ea typeface="Microsoft YaHei UI" panose="020B0503020204020204" pitchFamily="34" charset="-122"/>
                <a:cs typeface="Calibri" panose="020F0502020204030204" pitchFamily="34" charset="0"/>
              </a:rPr>
              <a:t>&gt;</a:t>
            </a:r>
            <a:r>
              <a:rPr lang="zh-cn" sz="1100" b="1" kern="0">
                <a:solidFill>
                  <a:sysClr val="windowText" lastClr="000000"/>
                </a:solidFill>
                <a:latin typeface="Calibri" panose="020F0502020204030204" pitchFamily="34" charset="0"/>
                <a:ea typeface="Microsoft YaHei UI" panose="020B0503020204020204" pitchFamily="34" charset="-122"/>
                <a:cs typeface="Calibri" panose="020F0502020204030204" pitchFamily="34" charset="0"/>
              </a:rPr>
              <a:t>“折叠整个字段”</a:t>
            </a:r>
            <a:r>
              <a:rPr lang="zh-cn" sz="1100" b="0" kern="0">
                <a:solidFill>
                  <a:sysClr val="windowText" lastClr="000000"/>
                </a:solidFill>
                <a:latin typeface="Calibri" panose="020F0502020204030204" pitchFamily="34" charset="0"/>
                <a:ea typeface="Microsoft YaHei UI" panose="020B0503020204020204" pitchFamily="34" charset="-122"/>
                <a:cs typeface="Calibri" panose="020F0502020204030204" pitchFamily="34" charset="0"/>
              </a:rPr>
              <a:t>。</a:t>
            </a:r>
            <a:endParaRPr lang="en-US" altLang="zh-CN" sz="1100" b="0" kern="0">
              <a:solidFill>
                <a:sysClr val="windowText" lastClr="000000"/>
              </a:solidFill>
              <a:latin typeface="Calibri" panose="020F0502020204030204" pitchFamily="34" charset="0"/>
              <a:ea typeface="Microsoft YaHei UI" panose="020B0503020204020204" pitchFamily="34" charset="-122"/>
              <a:cs typeface="Calibri" panose="020F0502020204030204" pitchFamily="34" charset="0"/>
            </a:endParaRPr>
          </a:p>
          <a:p>
            <a:pPr lvl="0" rtl="0">
              <a:defRPr/>
            </a:pPr>
            <a:r>
              <a:rPr lang="zh-cn" sz="1100" b="0" kern="0">
                <a:solidFill>
                  <a:sysClr val="windowText" lastClr="000000"/>
                </a:solidFill>
                <a:latin typeface="Calibri" panose="020F0502020204030204" pitchFamily="34" charset="0"/>
                <a:ea typeface="Microsoft YaHei UI" panose="020B0503020204020204" pitchFamily="34" charset="-122"/>
                <a:cs typeface="Calibri" panose="020F0502020204030204" pitchFamily="34" charset="0"/>
              </a:rPr>
              <a:t>
若要恢复数据，请再次执行此操作，但是单击</a:t>
            </a:r>
            <a:r>
              <a:rPr lang="zh-cn" sz="1100" b="1" kern="0">
                <a:solidFill>
                  <a:sysClr val="windowText" lastClr="000000"/>
                </a:solidFill>
                <a:latin typeface="Calibri" panose="020F0502020204030204" pitchFamily="34" charset="0"/>
                <a:ea typeface="Microsoft YaHei UI" panose="020B0503020204020204" pitchFamily="34" charset="-122"/>
                <a:cs typeface="Calibri" panose="020F0502020204030204" pitchFamily="34" charset="0"/>
              </a:rPr>
              <a:t>“展开整个字段”</a:t>
            </a:r>
            <a:r>
              <a:rPr lang="zh-cn" sz="1100" b="0" kern="0">
                <a:solidFill>
                  <a:sysClr val="windowText" lastClr="000000"/>
                </a:solidFill>
                <a:latin typeface="Calibri" panose="020F0502020204030204" pitchFamily="34" charset="0"/>
                <a:ea typeface="Microsoft YaHei UI" panose="020B0503020204020204" pitchFamily="34" charset="-122"/>
                <a:cs typeface="Calibri" panose="020F0502020204030204" pitchFamily="34" charset="0"/>
              </a:rPr>
              <a:t>。</a:t>
            </a:r>
            <a:endParaRPr lang="en-US" sz="1100" b="0" kern="0" baseline="0">
              <a:solidFill>
                <a:sysClr val="windowText" lastClr="000000"/>
              </a:solidFill>
              <a:latin typeface="Calibri" panose="020F0502020204030204" pitchFamily="34" charset="0"/>
              <a:ea typeface="Microsoft YaHei UI" panose="020B0503020204020204" pitchFamily="34" charset="-122"/>
              <a:cs typeface="Calibri" panose="020F0502020204030204" pitchFamily="34" charset="0"/>
            </a:endParaRPr>
          </a:p>
        </xdr:txBody>
      </xdr:sp>
      <xdr:pic>
        <xdr:nvPicPr>
          <xdr:cNvPr id="11" name="实验烧杯">
            <a:extLst>
              <a:ext uri="{FF2B5EF4-FFF2-40B4-BE49-F238E27FC236}">
                <a16:creationId xmlns:a16="http://schemas.microsoft.com/office/drawing/2014/main" id="{4898EC29-CC59-43AD-92CB-622CC34E6F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 rot="5400000">
            <a:off x="8816722" y="8277385"/>
            <a:ext cx="371473" cy="433152"/>
          </a:xfrm>
          <a:prstGeom prst="rect">
            <a:avLst/>
          </a:prstGeom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359981</xdr:colOff>
      <xdr:row>22</xdr:row>
      <xdr:rowOff>155219</xdr:rowOff>
    </xdr:to>
    <xdr:grpSp>
      <xdr:nvGrpSpPr>
        <xdr:cNvPr id="2" name="grp_导览">
          <a:extLst>
            <a:ext uri="{FF2B5EF4-FFF2-40B4-BE49-F238E27FC236}">
              <a16:creationId xmlns:a16="http://schemas.microsoft.com/office/drawing/2014/main" id="{228E74BD-508C-47CA-9143-FC8B437676FC}"/>
            </a:ext>
          </a:extLst>
        </xdr:cNvPr>
        <xdr:cNvGrpSpPr/>
      </xdr:nvGrpSpPr>
      <xdr:grpSpPr>
        <a:xfrm>
          <a:off x="0" y="0"/>
          <a:ext cx="8254301" cy="4155719"/>
          <a:chOff x="0" y="0"/>
          <a:chExt cx="7781543" cy="4721011"/>
        </a:xfrm>
      </xdr:grpSpPr>
      <xdr:sp macro="" textlink="">
        <xdr:nvSpPr>
          <xdr:cNvPr id="3" name="txt_导览页眉" descr="也可具有多个列字段。它们也可折叠或展开。">
            <a:extLst>
              <a:ext uri="{FF2B5EF4-FFF2-40B4-BE49-F238E27FC236}">
                <a16:creationId xmlns:a16="http://schemas.microsoft.com/office/drawing/2014/main" id="{687B42ED-31E4-49D0-AEDE-1A8A2222D47B}"/>
              </a:ext>
            </a:extLst>
          </xdr:cNvPr>
          <xdr:cNvSpPr txBox="1"/>
        </xdr:nvSpPr>
        <xdr:spPr>
          <a:xfrm flipH="1">
            <a:off x="0" y="0"/>
            <a:ext cx="7777536" cy="795528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182880" tIns="182880" rIns="182880" bIns="182880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500" b="1" kern="1200" baseline="0">
                <a:solidFill>
                  <a:schemeClr val="dk1"/>
                </a:solidFill>
                <a:effectLst/>
                <a:latin typeface="Segoe UI Semibold" panose="020B0702040204020203" pitchFamily="34" charset="0"/>
                <a:ea typeface="Microsoft YaHei UI" panose="020B0503020204020204" pitchFamily="34" charset="-122"/>
                <a:cs typeface="Segoe UI Semibold" panose="020B0702040204020203" pitchFamily="34" charset="0"/>
              </a:rPr>
              <a:t>还可以有多个列字段。</a:t>
            </a:r>
            <a:r>
              <a:rPr lang="zh-cn" sz="1500" b="0" kern="1200" baseline="0">
                <a:solidFill>
                  <a:schemeClr val="dk1"/>
                </a:solidFill>
                <a:effectLst/>
                <a:latin typeface="Segoe UI Light" panose="020B0502040204020203" pitchFamily="34" charset="0"/>
                <a:ea typeface="Microsoft YaHei UI" panose="020B0503020204020204" pitchFamily="34" charset="-122"/>
                <a:cs typeface="Segoe UI Light" panose="020B0502040204020203" pitchFamily="34" charset="0"/>
              </a:rPr>
              <a:t>还可以折叠或展开这些列字段。</a:t>
            </a:r>
          </a:p>
        </xdr:txBody>
      </xdr:sp>
      <xdr:sp macro="" textlink="">
        <xdr:nvSpPr>
          <xdr:cNvPr id="11" name="txt_WalkMeFooter">
            <a:extLst>
              <a:ext uri="{FF2B5EF4-FFF2-40B4-BE49-F238E27FC236}">
                <a16:creationId xmlns:a16="http://schemas.microsoft.com/office/drawing/2014/main" id="{0997C406-7E2E-4094-B2D1-FD3E94728F81}"/>
              </a:ext>
            </a:extLst>
          </xdr:cNvPr>
          <xdr:cNvSpPr txBox="1"/>
        </xdr:nvSpPr>
        <xdr:spPr>
          <a:xfrm>
            <a:off x="0" y="4053500"/>
            <a:ext cx="7781543" cy="667511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91440" rIns="27432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endParaRPr lang="en-US" sz="2000">
              <a:solidFill>
                <a:schemeClr val="bg2">
                  <a:lumMod val="25000"/>
                </a:schemeClr>
              </a:solidFill>
              <a:latin typeface=""/>
              <a:ea typeface="Segoe UI" pitchFamily="34" charset="0"/>
              <a:cs typeface="Segoe UI Light" panose="020B0502040204020203" pitchFamily="34" charset="0"/>
            </a:endParaRPr>
          </a:p>
        </xdr:txBody>
      </xdr:sp>
      <xdr:sp macro="" textlink="">
        <xdr:nvSpPr>
          <xdr:cNvPr id="12" name="txt_WalkMeNext" descr="“下一步”按钮，超链接到下一个工作表">
            <a:hlinkClick xmlns:r="http://schemas.openxmlformats.org/officeDocument/2006/relationships" r:id="rId1" tooltip="单击此处转到下一个工作表"/>
            <a:extLst>
              <a:ext uri="{FF2B5EF4-FFF2-40B4-BE49-F238E27FC236}">
                <a16:creationId xmlns:a16="http://schemas.microsoft.com/office/drawing/2014/main" id="{9C4AC8DC-A463-4BA1-B0B6-B6CCE60F644A}"/>
              </a:ext>
            </a:extLst>
          </xdr:cNvPr>
          <xdr:cNvSpPr/>
        </xdr:nvSpPr>
        <xdr:spPr>
          <a:xfrm>
            <a:off x="6261100" y="4208946"/>
            <a:ext cx="1207008" cy="356616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" pitchFamily="34" charset="0"/>
              </a:rPr>
              <a:t>下一个工作表</a:t>
            </a:r>
          </a:p>
        </xdr:txBody>
      </xdr:sp>
      <xdr:sp macro="" textlink="">
        <xdr:nvSpPr>
          <xdr:cNvPr id="13" name="txt_导览上一个工作表" descr="“上一步”按钮，超链接到上一个工作表">
            <a:hlinkClick xmlns:r="http://schemas.openxmlformats.org/officeDocument/2006/relationships" r:id="rId2" tooltip="单击此处可返回到上一个工作表"/>
            <a:extLst>
              <a:ext uri="{FF2B5EF4-FFF2-40B4-BE49-F238E27FC236}">
                <a16:creationId xmlns:a16="http://schemas.microsoft.com/office/drawing/2014/main" id="{94CB606C-2D95-4BE4-A2C1-17C6492EEBF8}"/>
              </a:ext>
            </a:extLst>
          </xdr:cNvPr>
          <xdr:cNvSpPr/>
        </xdr:nvSpPr>
        <xdr:spPr>
          <a:xfrm flipH="1">
            <a:off x="304800" y="4208944"/>
            <a:ext cx="1207008" cy="356616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" pitchFamily="34" charset="0"/>
              </a:rPr>
              <a:t>上一个工作表</a:t>
            </a:r>
          </a:p>
        </xdr:txBody>
      </xdr:sp>
    </xdr:grpSp>
    <xdr:clientData/>
  </xdr:twoCellAnchor>
  <xdr:twoCellAnchor editAs="absolute">
    <xdr:from>
      <xdr:col>2</xdr:col>
      <xdr:colOff>438150</xdr:colOff>
      <xdr:row>4</xdr:row>
      <xdr:rowOff>3056</xdr:rowOff>
    </xdr:from>
    <xdr:to>
      <xdr:col>11</xdr:col>
      <xdr:colOff>155258</xdr:colOff>
      <xdr:row>10</xdr:row>
      <xdr:rowOff>64782</xdr:rowOff>
    </xdr:to>
    <xdr:grpSp>
      <xdr:nvGrpSpPr>
        <xdr:cNvPr id="8" name="试一下">
          <a:extLst>
            <a:ext uri="{FF2B5EF4-FFF2-40B4-BE49-F238E27FC236}">
              <a16:creationId xmlns:a16="http://schemas.microsoft.com/office/drawing/2014/main" id="{0BE39F6C-3980-45FD-A194-D84E64F201B4}"/>
            </a:ext>
          </a:extLst>
        </xdr:cNvPr>
        <xdr:cNvGrpSpPr/>
      </xdr:nvGrpSpPr>
      <xdr:grpSpPr>
        <a:xfrm>
          <a:off x="1931670" y="780296"/>
          <a:ext cx="4670108" cy="884686"/>
          <a:chOff x="1836225" y="907931"/>
          <a:chExt cx="4042607" cy="1007876"/>
        </a:xfrm>
      </xdr:grpSpPr>
      <xdr:sp macro="" textlink="">
        <xdr:nvSpPr>
          <xdr:cNvPr id="9" name="实验步骤" descr="试一下&#10;单击“食物”旁边的减号，“食物”下面的月份将“向上”折叠并消失。单击加号使月份恢复。（还可以通过右键单击来折叠或展开整个字段，和在上一个工作表上的操作一样。）">
            <a:extLst>
              <a:ext uri="{FF2B5EF4-FFF2-40B4-BE49-F238E27FC236}">
                <a16:creationId xmlns:a16="http://schemas.microsoft.com/office/drawing/2014/main" id="{17A76F7E-CF96-432E-867A-A66C527153A1}"/>
              </a:ext>
            </a:extLst>
          </xdr:cNvPr>
          <xdr:cNvSpPr txBox="1"/>
        </xdr:nvSpPr>
        <xdr:spPr>
          <a:xfrm>
            <a:off x="2098990" y="907931"/>
            <a:ext cx="3779842" cy="10078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200" b="1" kern="0">
                <a:solidFill>
                  <a:srgbClr val="ED7D31">
                    <a:lumMod val="60000"/>
                    <a:lumOff val="40000"/>
                  </a:srgbClr>
                </a:solidFill>
                <a:latin typeface="+mj-lt"/>
                <a:ea typeface="Microsoft YaHei UI" panose="020B0503020204020204" pitchFamily="34" charset="-122"/>
                <a:cs typeface="Calibri" panose="020F0502020204030204" pitchFamily="34" charset="0"/>
              </a:rPr>
              <a:t>试一下</a:t>
            </a:r>
            <a:br>
              <a:rPr lang="en-US" altLang="zh-CN" sz="1200" b="1" kern="0">
                <a:solidFill>
                  <a:srgbClr val="ED7D31">
                    <a:lumMod val="60000"/>
                    <a:lumOff val="40000"/>
                  </a:srgbClr>
                </a:solidFill>
                <a:latin typeface="+mj-lt"/>
                <a:ea typeface="Microsoft YaHei UI" panose="020B0503020204020204" pitchFamily="34" charset="-122"/>
                <a:cs typeface="Calibri" panose="020F0502020204030204" pitchFamily="34" charset="0"/>
              </a:rPr>
            </a:br>
            <a:r>
              <a:rPr lang="zh-cn" sz="1100" b="0" kern="0">
                <a:solidFill>
                  <a:sysClr val="windowText" lastClr="000000"/>
                </a:solidFill>
                <a:latin typeface="Calibri" panose="020F0502020204030204" pitchFamily="34" charset="0"/>
                <a:ea typeface="Microsoft YaHei UI" panose="020B0503020204020204" pitchFamily="34" charset="-122"/>
                <a:cs typeface="Calibri" panose="020F0502020204030204" pitchFamily="34" charset="0"/>
              </a:rPr>
              <a:t>单击“食物”旁边的减号，“食物”下面的月份将“向上”折叠并消失。单击加号使月份恢复。（还可以通过右键单击来折叠或展开整个字段，和在上一个工作表上的操作一样。）</a:t>
            </a:r>
            <a:endParaRPr lang="en-US" sz="1100" b="0" kern="0" baseline="0">
              <a:solidFill>
                <a:sysClr val="windowText" lastClr="000000"/>
              </a:solidFill>
              <a:latin typeface="Calibri" panose="020F0502020204030204" pitchFamily="34" charset="0"/>
              <a:ea typeface="Microsoft YaHei UI" panose="020B0503020204020204" pitchFamily="34" charset="-122"/>
              <a:cs typeface="Calibri" panose="020F0502020204030204" pitchFamily="34" charset="0"/>
            </a:endParaRPr>
          </a:p>
        </xdr:txBody>
      </xdr:sp>
      <xdr:pic>
        <xdr:nvPicPr>
          <xdr:cNvPr id="10" name="实验烧杯">
            <a:extLst>
              <a:ext uri="{FF2B5EF4-FFF2-40B4-BE49-F238E27FC236}">
                <a16:creationId xmlns:a16="http://schemas.microsoft.com/office/drawing/2014/main" id="{1D0461ED-BC75-46E1-91A4-8F8FCB79468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836225" y="924061"/>
            <a:ext cx="272958" cy="391519"/>
          </a:xfrm>
          <a:prstGeom prst="rect">
            <a:avLst/>
          </a:prstGeom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7</xdr:col>
      <xdr:colOff>827151</xdr:colOff>
      <xdr:row>3</xdr:row>
      <xdr:rowOff>82418</xdr:rowOff>
    </xdr:to>
    <xdr:sp macro="" textlink="">
      <xdr:nvSpPr>
        <xdr:cNvPr id="2" name="txt_导览页眉" descr="请注意：如需更多详细信息，可添加更多行字段或列字段。在本例中，有三个行字段。">
          <a:extLst>
            <a:ext uri="{FF2B5EF4-FFF2-40B4-BE49-F238E27FC236}">
              <a16:creationId xmlns:a16="http://schemas.microsoft.com/office/drawing/2014/main" id="{C011284B-B0F0-486C-A69F-0A38D408EE06}"/>
            </a:ext>
          </a:extLst>
        </xdr:cNvPr>
        <xdr:cNvSpPr txBox="1"/>
      </xdr:nvSpPr>
      <xdr:spPr>
        <a:xfrm>
          <a:off x="0" y="0"/>
          <a:ext cx="7763256" cy="73011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182880" tIns="182880" rIns="182880" bIns="18288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zh-cn" sz="1500" b="1" kern="1200" baseline="0">
              <a:solidFill>
                <a:schemeClr val="dk1"/>
              </a:solidFill>
              <a:effectLst/>
              <a:latin typeface="Segoe UI Semibold" panose="020B0702040204020203" pitchFamily="34" charset="0"/>
              <a:ea typeface="Microsoft YaHei UI" panose="020B0503020204020204" pitchFamily="34" charset="-122"/>
              <a:cs typeface="Segoe UI Semibold" panose="020B0702040204020203" pitchFamily="34" charset="0"/>
            </a:rPr>
            <a:t>请记住：</a:t>
          </a:r>
          <a:r>
            <a:rPr lang="zh-cn" sz="1500" b="0" kern="1200" baseline="0">
              <a:solidFill>
                <a:schemeClr val="dk1"/>
              </a:solidFill>
              <a:effectLst/>
              <a:latin typeface="Segoe UI Light" panose="020B0502040204020203" pitchFamily="34" charset="0"/>
              <a:ea typeface="Microsoft YaHei UI" panose="020B0503020204020204" pitchFamily="34" charset="-122"/>
              <a:cs typeface="Segoe UI Light" panose="020B0502040204020203" pitchFamily="34" charset="0"/>
            </a:rPr>
            <a:t>如需更多详细信息，可添加更多行字段或列字段。在此示例中，有三个行字段。</a:t>
          </a:r>
          <a:endParaRPr lang="sq-AL" sz="1500">
            <a:effectLst/>
            <a:latin typeface="Segoe UI Light" panose="020B0502040204020203" pitchFamily="34" charset="0"/>
            <a:ea typeface="Microsoft YaHei UI" panose="020B0503020204020204" pitchFamily="34" charset="-122"/>
            <a:cs typeface="Segoe UI Light" panose="020B0502040204020203" pitchFamily="34" charset="0"/>
          </a:endParaRPr>
        </a:p>
      </xdr:txBody>
    </xdr:sp>
    <xdr:clientData/>
  </xdr:twoCellAnchor>
  <xdr:twoCellAnchor editAs="absolute">
    <xdr:from>
      <xdr:col>1</xdr:col>
      <xdr:colOff>120466</xdr:colOff>
      <xdr:row>8</xdr:row>
      <xdr:rowOff>131077</xdr:rowOff>
    </xdr:from>
    <xdr:to>
      <xdr:col>4</xdr:col>
      <xdr:colOff>321047</xdr:colOff>
      <xdr:row>14</xdr:row>
      <xdr:rowOff>163378</xdr:rowOff>
    </xdr:to>
    <xdr:sp macro="" textlink="">
      <xdr:nvSpPr>
        <xdr:cNvPr id="3" name="shp_ArrowCurved">
          <a:extLst>
            <a:ext uri="{FF2B5EF4-FFF2-40B4-BE49-F238E27FC236}">
              <a16:creationId xmlns:a16="http://schemas.microsoft.com/office/drawing/2014/main" id="{4AB47227-8AF6-4DE2-BE53-338E3F26ED4D}"/>
            </a:ext>
          </a:extLst>
        </xdr:cNvPr>
        <xdr:cNvSpPr/>
      </xdr:nvSpPr>
      <xdr:spPr>
        <a:xfrm rot="6645800" flipV="1">
          <a:off x="1894341" y="1005152"/>
          <a:ext cx="1289601" cy="2894251"/>
        </a:xfrm>
        <a:prstGeom prst="arc">
          <a:avLst>
            <a:gd name="adj1" fmla="val 11796840"/>
            <a:gd name="adj2" fmla="val 13141628"/>
          </a:avLst>
        </a:prstGeom>
        <a:ln w="19050"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 rtl="0"/>
          <a:endParaRPr lang="en-US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0</xdr:col>
      <xdr:colOff>533921</xdr:colOff>
      <xdr:row>8</xdr:row>
      <xdr:rowOff>41278</xdr:rowOff>
    </xdr:from>
    <xdr:to>
      <xdr:col>2</xdr:col>
      <xdr:colOff>638178</xdr:colOff>
      <xdr:row>9</xdr:row>
      <xdr:rowOff>121577</xdr:rowOff>
    </xdr:to>
    <xdr:sp macro="" textlink="">
      <xdr:nvSpPr>
        <xdr:cNvPr id="4" name="提示文本 24" descr="第二行字段">
          <a:extLst>
            <a:ext uri="{FF2B5EF4-FFF2-40B4-BE49-F238E27FC236}">
              <a16:creationId xmlns:a16="http://schemas.microsoft.com/office/drawing/2014/main" id="{FB102A7F-04E3-4C22-8B94-BE4F42F34EFB}"/>
            </a:ext>
          </a:extLst>
        </xdr:cNvPr>
        <xdr:cNvSpPr txBox="1"/>
      </xdr:nvSpPr>
      <xdr:spPr>
        <a:xfrm>
          <a:off x="533921" y="1717678"/>
          <a:ext cx="1694932" cy="2898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rtlCol="0" anchor="ctr" anchorCtr="0">
          <a:noAutofit/>
        </a:bodyPr>
        <a:lstStyle/>
        <a:p>
          <a:pPr algn="r" rtl="0" eaLnBrk="1" fontAlgn="auto" latinLnBrk="0" hangingPunct="1"/>
          <a:r>
            <a:rPr lang="zh-cn" sz="1100" b="0" i="0" baseline="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Calibri" panose="020F0502020204030204" pitchFamily="34" charset="0"/>
            </a:rPr>
            <a:t>第二行字段 </a:t>
          </a:r>
          <a:endParaRPr lang="sq-AL" sz="1100">
            <a:effectLst/>
            <a:latin typeface="Microsoft YaHei UI" panose="020B0503020204020204" pitchFamily="34" charset="-122"/>
            <a:ea typeface="Microsoft YaHei UI" panose="020B0503020204020204" pitchFamily="34" charset="-122"/>
            <a:cs typeface="Calibri" panose="020F0502020204030204" pitchFamily="34" charset="0"/>
          </a:endParaRPr>
        </a:p>
      </xdr:txBody>
    </xdr:sp>
    <xdr:clientData/>
  </xdr:twoCellAnchor>
  <xdr:twoCellAnchor editAs="absolute">
    <xdr:from>
      <xdr:col>5</xdr:col>
      <xdr:colOff>762652</xdr:colOff>
      <xdr:row>8</xdr:row>
      <xdr:rowOff>68880</xdr:rowOff>
    </xdr:from>
    <xdr:to>
      <xdr:col>7</xdr:col>
      <xdr:colOff>36196</xdr:colOff>
      <xdr:row>16</xdr:row>
      <xdr:rowOff>95250</xdr:rowOff>
    </xdr:to>
    <xdr:sp macro="" textlink="">
      <xdr:nvSpPr>
        <xdr:cNvPr id="5" name="专家提示" descr="专家提示&#10;可以添加多个字段，但不是必须。在此示例中可正常工作。但有时过多字段，以及其所有缩进，会使数据透视表变得过于复杂，其他人难以理解。">
          <a:extLst>
            <a:ext uri="{FF2B5EF4-FFF2-40B4-BE49-F238E27FC236}">
              <a16:creationId xmlns:a16="http://schemas.microsoft.com/office/drawing/2014/main" id="{C4CCE6EA-F934-4D66-8BF9-A25DB0377A92}"/>
            </a:ext>
          </a:extLst>
        </xdr:cNvPr>
        <xdr:cNvSpPr txBox="1"/>
      </xdr:nvSpPr>
      <xdr:spPr>
        <a:xfrm>
          <a:off x="5146057" y="1745280"/>
          <a:ext cx="2445369" cy="17027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 rtl="0">
            <a:defRPr/>
          </a:pPr>
          <a:r>
            <a:rPr lang="zh-cn" sz="1200" b="1" kern="0">
              <a:solidFill>
                <a:srgbClr val="ED7D31">
                  <a:lumMod val="60000"/>
                  <a:lumOff val="40000"/>
                </a:srgbClr>
              </a:solidFill>
              <a:latin typeface="+mj-lt"/>
              <a:ea typeface="Microsoft YaHei UI" panose="020B0503020204020204" pitchFamily="34" charset="-122"/>
              <a:cs typeface="Calibri" panose="020F0502020204030204" pitchFamily="34" charset="0"/>
            </a:rPr>
            <a:t>专家提示</a:t>
          </a:r>
          <a:br>
            <a:rPr lang="en-US" altLang="zh-CN" sz="1200" b="1" kern="0">
              <a:solidFill>
                <a:srgbClr val="ED7D31">
                  <a:lumMod val="60000"/>
                  <a:lumOff val="40000"/>
                </a:srgbClr>
              </a:solidFill>
              <a:latin typeface="+mj-lt"/>
              <a:ea typeface="Microsoft YaHei UI" panose="020B0503020204020204" pitchFamily="34" charset="-122"/>
              <a:cs typeface="Calibri" panose="020F0502020204030204" pitchFamily="34" charset="0"/>
            </a:rPr>
          </a:br>
          <a:r>
            <a:rPr lang="zh-cn" sz="1100" b="0" kern="0">
              <a:solidFill>
                <a:sysClr val="windowText" lastClr="000000"/>
              </a:solidFill>
              <a:latin typeface="Calibri" panose="020F0502020204030204" pitchFamily="34" charset="0"/>
              <a:ea typeface="Microsoft YaHei UI" panose="020B0503020204020204" pitchFamily="34" charset="-122"/>
              <a:cs typeface="Calibri" panose="020F0502020204030204" pitchFamily="34" charset="0"/>
            </a:rPr>
            <a:t>可以添加多个字段，但不是必须。在</a:t>
          </a:r>
          <a:r>
            <a:rPr lang="zh-cn" sz="1100" b="0" kern="0" baseline="0">
              <a:solidFill>
                <a:sysClr val="windowText" lastClr="000000"/>
              </a:solidFill>
              <a:latin typeface="Calibri" panose="020F0502020204030204" pitchFamily="34" charset="0"/>
              <a:ea typeface="Microsoft YaHei UI" panose="020B0503020204020204" pitchFamily="34" charset="-122"/>
              <a:cs typeface="Calibri" panose="020F0502020204030204" pitchFamily="34" charset="0"/>
            </a:rPr>
            <a:t>此示例中可正常工作。但有</a:t>
          </a:r>
          <a:r>
            <a:rPr lang="zh-cn" sz="1100" b="0" kern="0">
              <a:solidFill>
                <a:sysClr val="windowText" lastClr="000000"/>
              </a:solidFill>
              <a:latin typeface="Calibri" panose="020F0502020204030204" pitchFamily="34" charset="0"/>
              <a:ea typeface="Microsoft YaHei UI" panose="020B0503020204020204" pitchFamily="34" charset="-122"/>
              <a:cs typeface="Calibri" panose="020F0502020204030204" pitchFamily="34" charset="0"/>
            </a:rPr>
            <a:t>时过多字段，以及其所有缩进，会使数据透视表变得过于复杂，其他人难以理解。 </a:t>
          </a:r>
          <a:endParaRPr lang="en-US" sz="1100" b="0">
            <a:solidFill>
              <a:sysClr val="windowText" lastClr="000000"/>
            </a:solidFill>
            <a:effectLst/>
            <a:latin typeface="Calibri" panose="020F0502020204030204" pitchFamily="34" charset="0"/>
            <a:ea typeface="Microsoft YaHei UI" panose="020B0503020204020204" pitchFamily="34" charset="-122"/>
            <a:cs typeface="Calibri" panose="020F0502020204030204" pitchFamily="34" charset="0"/>
          </a:endParaRPr>
        </a:p>
      </xdr:txBody>
    </xdr:sp>
    <xdr:clientData fLocksWithSheet="0"/>
  </xdr:twoCellAnchor>
  <xdr:twoCellAnchor editAs="absolute">
    <xdr:from>
      <xdr:col>0</xdr:col>
      <xdr:colOff>533921</xdr:colOff>
      <xdr:row>10</xdr:row>
      <xdr:rowOff>126457</xdr:rowOff>
    </xdr:from>
    <xdr:to>
      <xdr:col>2</xdr:col>
      <xdr:colOff>638178</xdr:colOff>
      <xdr:row>12</xdr:row>
      <xdr:rowOff>5461</xdr:rowOff>
    </xdr:to>
    <xdr:sp macro="" textlink="">
      <xdr:nvSpPr>
        <xdr:cNvPr id="6" name="提示文本 25" descr="第三行字段">
          <a:extLst>
            <a:ext uri="{FF2B5EF4-FFF2-40B4-BE49-F238E27FC236}">
              <a16:creationId xmlns:a16="http://schemas.microsoft.com/office/drawing/2014/main" id="{3C9F274D-759C-4403-B2D2-B4A58C1F8013}"/>
            </a:ext>
          </a:extLst>
        </xdr:cNvPr>
        <xdr:cNvSpPr txBox="1"/>
      </xdr:nvSpPr>
      <xdr:spPr>
        <a:xfrm>
          <a:off x="533921" y="2221957"/>
          <a:ext cx="1694932" cy="298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rtlCol="0" anchor="ctr" anchorCtr="0">
          <a:noAutofit/>
        </a:bodyPr>
        <a:lstStyle/>
        <a:p>
          <a:pPr algn="r" rtl="0" eaLnBrk="1" fontAlgn="auto" latinLnBrk="0" hangingPunct="1"/>
          <a:r>
            <a:rPr lang="zh-cn" sz="1100" b="0" i="0" baseline="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Calibri" panose="020F0502020204030204" pitchFamily="34" charset="0"/>
            </a:rPr>
            <a:t>第三行字段 </a:t>
          </a:r>
          <a:endParaRPr lang="sq-AL" sz="1100">
            <a:effectLst/>
            <a:latin typeface="Microsoft YaHei UI" panose="020B0503020204020204" pitchFamily="34" charset="-122"/>
            <a:ea typeface="Microsoft YaHei UI" panose="020B0503020204020204" pitchFamily="34" charset="-122"/>
            <a:cs typeface="Calibri" panose="020F0502020204030204" pitchFamily="34" charset="0"/>
          </a:endParaRPr>
        </a:p>
      </xdr:txBody>
    </xdr:sp>
    <xdr:clientData/>
  </xdr:twoCellAnchor>
  <xdr:twoCellAnchor editAs="absolute">
    <xdr:from>
      <xdr:col>2</xdr:col>
      <xdr:colOff>643890</xdr:colOff>
      <xdr:row>10</xdr:row>
      <xdr:rowOff>10071</xdr:rowOff>
    </xdr:from>
    <xdr:to>
      <xdr:col>2</xdr:col>
      <xdr:colOff>953242</xdr:colOff>
      <xdr:row>12</xdr:row>
      <xdr:rowOff>142875</xdr:rowOff>
    </xdr:to>
    <xdr:sp macro="" textlink="">
      <xdr:nvSpPr>
        <xdr:cNvPr id="7" name="shp_BraceBottom">
          <a:extLst>
            <a:ext uri="{FF2B5EF4-FFF2-40B4-BE49-F238E27FC236}">
              <a16:creationId xmlns:a16="http://schemas.microsoft.com/office/drawing/2014/main" id="{869A62DC-09F6-4EA4-B275-5E37D77A5F17}"/>
            </a:ext>
          </a:extLst>
        </xdr:cNvPr>
        <xdr:cNvSpPr/>
      </xdr:nvSpPr>
      <xdr:spPr>
        <a:xfrm>
          <a:off x="2234565" y="2105571"/>
          <a:ext cx="309352" cy="551904"/>
        </a:xfrm>
        <a:prstGeom prst="leftBrace">
          <a:avLst>
            <a:gd name="adj1" fmla="val 34667"/>
            <a:gd name="adj2" fmla="val 48452"/>
          </a:avLst>
        </a:prstGeom>
        <a:ln w="19050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rtl="0"/>
          <a:endParaRPr lang="en-US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1</xdr:col>
      <xdr:colOff>120466</xdr:colOff>
      <xdr:row>9</xdr:row>
      <xdr:rowOff>63767</xdr:rowOff>
    </xdr:from>
    <xdr:to>
      <xdr:col>4</xdr:col>
      <xdr:colOff>321047</xdr:colOff>
      <xdr:row>15</xdr:row>
      <xdr:rowOff>70033</xdr:rowOff>
    </xdr:to>
    <xdr:sp macro="" textlink="">
      <xdr:nvSpPr>
        <xdr:cNvPr id="8" name="shp_ArrowCurved" descr="箭头">
          <a:extLst>
            <a:ext uri="{FF2B5EF4-FFF2-40B4-BE49-F238E27FC236}">
              <a16:creationId xmlns:a16="http://schemas.microsoft.com/office/drawing/2014/main" id="{29453DDD-E84E-4274-8ED3-1FD027BED7C5}"/>
            </a:ext>
          </a:extLst>
        </xdr:cNvPr>
        <xdr:cNvSpPr/>
      </xdr:nvSpPr>
      <xdr:spPr>
        <a:xfrm rot="6645800" flipV="1">
          <a:off x="1907359" y="1134374"/>
          <a:ext cx="1263566" cy="2894251"/>
        </a:xfrm>
        <a:prstGeom prst="arc">
          <a:avLst>
            <a:gd name="adj1" fmla="val 11796840"/>
            <a:gd name="adj2" fmla="val 13141628"/>
          </a:avLst>
        </a:prstGeom>
        <a:ln w="19050"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 rtl="0"/>
          <a:endParaRPr lang="en-US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7</xdr:col>
      <xdr:colOff>657606</xdr:colOff>
      <xdr:row>34</xdr:row>
      <xdr:rowOff>96012</xdr:rowOff>
    </xdr:to>
    <xdr:sp macro="" textlink="">
      <xdr:nvSpPr>
        <xdr:cNvPr id="9" name="txt_WalkMeFooter">
          <a:extLst>
            <a:ext uri="{FF2B5EF4-FFF2-40B4-BE49-F238E27FC236}">
              <a16:creationId xmlns:a16="http://schemas.microsoft.com/office/drawing/2014/main" id="{1321D1F8-A9D2-456B-8DD3-753C5F6F3447}"/>
            </a:ext>
          </a:extLst>
        </xdr:cNvPr>
        <xdr:cNvSpPr txBox="1"/>
      </xdr:nvSpPr>
      <xdr:spPr>
        <a:xfrm>
          <a:off x="0" y="5905500"/>
          <a:ext cx="7763256" cy="66751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91440" rIns="27432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 rtl="0">
            <a:defRPr/>
          </a:pPr>
          <a:endParaRPr lang="en-US" sz="2000">
            <a:solidFill>
              <a:schemeClr val="bg2">
                <a:lumMod val="25000"/>
              </a:schemeClr>
            </a:solidFill>
            <a:latin typeface="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>
    <xdr:from>
      <xdr:col>6</xdr:col>
      <xdr:colOff>527050</xdr:colOff>
      <xdr:row>31</xdr:row>
      <xdr:rowOff>155448</xdr:rowOff>
    </xdr:from>
    <xdr:to>
      <xdr:col>7</xdr:col>
      <xdr:colOff>343408</xdr:colOff>
      <xdr:row>33</xdr:row>
      <xdr:rowOff>131064</xdr:rowOff>
    </xdr:to>
    <xdr:sp macro="" textlink="">
      <xdr:nvSpPr>
        <xdr:cNvPr id="10" name="txt_WalkMeNext" descr="“下一步”按钮，超链接到下一个工作表">
          <a:hlinkClick xmlns:r="http://schemas.openxmlformats.org/officeDocument/2006/relationships" r:id="rId1" tooltip="单击此处转到下一个工作表"/>
          <a:extLst>
            <a:ext uri="{FF2B5EF4-FFF2-40B4-BE49-F238E27FC236}">
              <a16:creationId xmlns:a16="http://schemas.microsoft.com/office/drawing/2014/main" id="{64589D57-8C0B-4591-9AA5-A837B1CFDA08}"/>
            </a:ext>
          </a:extLst>
        </xdr:cNvPr>
        <xdr:cNvSpPr/>
      </xdr:nvSpPr>
      <xdr:spPr>
        <a:xfrm>
          <a:off x="6242050" y="6060948"/>
          <a:ext cx="1207008" cy="356616"/>
        </a:xfrm>
        <a:prstGeom prst="rightArrowCallout">
          <a:avLst>
            <a:gd name="adj1" fmla="val 32829"/>
            <a:gd name="adj2" fmla="val 31524"/>
            <a:gd name="adj3" fmla="val 25000"/>
            <a:gd name="adj4" fmla="val 86357"/>
          </a:avLst>
        </a:prstGeom>
        <a:ln>
          <a:solidFill>
            <a:srgbClr val="0B744D"/>
          </a:solidFill>
          <a:miter lim="800000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zh-cn" sz="1200">
              <a:solidFill>
                <a:srgbClr val="0B744D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" pitchFamily="34" charset="0"/>
            </a:rPr>
            <a:t>下一个工作表</a:t>
          </a:r>
        </a:p>
      </xdr:txBody>
    </xdr:sp>
    <xdr:clientData/>
  </xdr:twoCellAnchor>
  <xdr:twoCellAnchor>
    <xdr:from>
      <xdr:col>0</xdr:col>
      <xdr:colOff>304800</xdr:colOff>
      <xdr:row>31</xdr:row>
      <xdr:rowOff>155448</xdr:rowOff>
    </xdr:from>
    <xdr:to>
      <xdr:col>2</xdr:col>
      <xdr:colOff>149733</xdr:colOff>
      <xdr:row>33</xdr:row>
      <xdr:rowOff>131064</xdr:rowOff>
    </xdr:to>
    <xdr:sp macro="" textlink="">
      <xdr:nvSpPr>
        <xdr:cNvPr id="11" name="txt_导览上一个工作表" descr="“上一步”按钮，超链接到上一个工作表">
          <a:hlinkClick xmlns:r="http://schemas.openxmlformats.org/officeDocument/2006/relationships" r:id="rId2" tooltip="单击此处可返回到上一个工作表"/>
          <a:extLst>
            <a:ext uri="{FF2B5EF4-FFF2-40B4-BE49-F238E27FC236}">
              <a16:creationId xmlns:a16="http://schemas.microsoft.com/office/drawing/2014/main" id="{742B494E-BF3E-4F1F-BCD3-F71BF8F93B22}"/>
            </a:ext>
          </a:extLst>
        </xdr:cNvPr>
        <xdr:cNvSpPr/>
      </xdr:nvSpPr>
      <xdr:spPr>
        <a:xfrm flipH="1">
          <a:off x="304800" y="6060948"/>
          <a:ext cx="1207008" cy="356616"/>
        </a:xfrm>
        <a:prstGeom prst="rightArrowCallout">
          <a:avLst>
            <a:gd name="adj1" fmla="val 32829"/>
            <a:gd name="adj2" fmla="val 31524"/>
            <a:gd name="adj3" fmla="val 25000"/>
            <a:gd name="adj4" fmla="val 86357"/>
          </a:avLst>
        </a:prstGeom>
        <a:ln>
          <a:solidFill>
            <a:srgbClr val="0B744D"/>
          </a:solidFill>
          <a:miter lim="800000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zh-cn" sz="1200">
              <a:solidFill>
                <a:srgbClr val="0B744D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" pitchFamily="34" charset="0"/>
            </a:rPr>
            <a:t>上一个工作表</a:t>
          </a:r>
        </a:p>
      </xdr:txBody>
    </xdr:sp>
    <xdr:clientData/>
  </xdr:twoCellAnchor>
  <xdr:twoCellAnchor>
    <xdr:from>
      <xdr:col>5</xdr:col>
      <xdr:colOff>314325</xdr:colOff>
      <xdr:row>8</xdr:row>
      <xdr:rowOff>190500</xdr:rowOff>
    </xdr:from>
    <xdr:to>
      <xdr:col>5</xdr:col>
      <xdr:colOff>761702</xdr:colOff>
      <xdr:row>11</xdr:row>
      <xdr:rowOff>47327</xdr:rowOff>
    </xdr:to>
    <xdr:pic>
      <xdr:nvPicPr>
        <xdr:cNvPr id="13" name="专家提示猫头鹰">
          <a:extLst>
            <a:ext uri="{FF2B5EF4-FFF2-40B4-BE49-F238E27FC236}">
              <a16:creationId xmlns:a16="http://schemas.microsoft.com/office/drawing/2014/main" id="{488FB37E-34F1-46FE-97A8-7EF5F4973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5553075" y="1866900"/>
          <a:ext cx="447377" cy="485477"/>
        </a:xfrm>
        <a:prstGeom prst="rect">
          <a:avLst/>
        </a:prstGeom>
      </xdr:spPr>
    </xdr:pic>
    <xdr:clientData/>
  </xdr:twoCellAnchor>
  <xdr:twoCellAnchor editAs="absolute">
    <xdr:from>
      <xdr:col>0</xdr:col>
      <xdr:colOff>533921</xdr:colOff>
      <xdr:row>7</xdr:row>
      <xdr:rowOff>47628</xdr:rowOff>
    </xdr:from>
    <xdr:to>
      <xdr:col>2</xdr:col>
      <xdr:colOff>638178</xdr:colOff>
      <xdr:row>8</xdr:row>
      <xdr:rowOff>127927</xdr:rowOff>
    </xdr:to>
    <xdr:sp macro="" textlink="">
      <xdr:nvSpPr>
        <xdr:cNvPr id="14" name="提示文本 23" descr="第一行字段">
          <a:extLst>
            <a:ext uri="{FF2B5EF4-FFF2-40B4-BE49-F238E27FC236}">
              <a16:creationId xmlns:a16="http://schemas.microsoft.com/office/drawing/2014/main" id="{75DC3FB1-7CC2-43EC-8086-64ADE3E22A58}"/>
            </a:ext>
          </a:extLst>
        </xdr:cNvPr>
        <xdr:cNvSpPr txBox="1"/>
      </xdr:nvSpPr>
      <xdr:spPr>
        <a:xfrm>
          <a:off x="533921" y="1514478"/>
          <a:ext cx="1694932" cy="2898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rtlCol="0" anchor="ctr" anchorCtr="0">
          <a:noAutofit/>
        </a:bodyPr>
        <a:lstStyle/>
        <a:p>
          <a:pPr algn="r" rtl="0" eaLnBrk="1" fontAlgn="auto" latinLnBrk="0" hangingPunct="1"/>
          <a:r>
            <a:rPr lang="zh-cn" sz="1100" b="0" i="0" baseline="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Calibri" panose="020F0502020204030204" pitchFamily="34" charset="0"/>
            </a:rPr>
            <a:t>第一行字段 </a:t>
          </a:r>
          <a:endParaRPr lang="sq-AL" sz="1100">
            <a:effectLst/>
            <a:latin typeface="Microsoft YaHei UI" panose="020B0503020204020204" pitchFamily="34" charset="-122"/>
            <a:ea typeface="Microsoft YaHei UI" panose="020B0503020204020204" pitchFamily="34" charset="-122"/>
            <a:cs typeface="Calibri" panose="020F050202020403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509523</xdr:colOff>
      <xdr:row>20</xdr:row>
      <xdr:rowOff>91721</xdr:rowOff>
    </xdr:to>
    <xdr:grpSp>
      <xdr:nvGrpSpPr>
        <xdr:cNvPr id="2" name="grp_导览">
          <a:extLst>
            <a:ext uri="{FF2B5EF4-FFF2-40B4-BE49-F238E27FC236}">
              <a16:creationId xmlns:a16="http://schemas.microsoft.com/office/drawing/2014/main" id="{0CBCAAD8-AC3E-432E-BD29-4DB76654AE20}"/>
            </a:ext>
          </a:extLst>
        </xdr:cNvPr>
        <xdr:cNvGrpSpPr/>
      </xdr:nvGrpSpPr>
      <xdr:grpSpPr>
        <a:xfrm>
          <a:off x="0" y="0"/>
          <a:ext cx="8266683" cy="3749321"/>
          <a:chOff x="0" y="0"/>
          <a:chExt cx="7781543" cy="4287014"/>
        </a:xfrm>
      </xdr:grpSpPr>
      <xdr:sp macro="" textlink="">
        <xdr:nvSpPr>
          <xdr:cNvPr id="3" name="txt_导览页眉" descr="在第一个教程中，我们介绍了数据透视表的概念。我们还展示了行字段可如何用作能划分值字段的条件。   ">
            <a:extLst>
              <a:ext uri="{FF2B5EF4-FFF2-40B4-BE49-F238E27FC236}">
                <a16:creationId xmlns:a16="http://schemas.microsoft.com/office/drawing/2014/main" id="{185A756E-1A26-4CD6-B712-C790CFE2BC55}"/>
              </a:ext>
            </a:extLst>
          </xdr:cNvPr>
          <xdr:cNvSpPr txBox="1"/>
        </xdr:nvSpPr>
        <xdr:spPr>
          <a:xfrm>
            <a:off x="0" y="0"/>
            <a:ext cx="7781543" cy="795528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182880" tIns="182880" rIns="182880" bIns="182880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500" b="1" kern="1200" baseline="0">
                <a:solidFill>
                  <a:schemeClr val="dk1"/>
                </a:solidFill>
                <a:effectLst/>
                <a:latin typeface="Segoe UI Semibold" panose="020B0702040204020203" pitchFamily="34" charset="0"/>
                <a:ea typeface="Microsoft YaHei UI" panose="020B0503020204020204" pitchFamily="34" charset="-122"/>
                <a:cs typeface="Segoe UI Semibold" panose="020B0702040204020203" pitchFamily="34" charset="0"/>
              </a:rPr>
              <a:t>在第一个教程中，我们介绍了数据透视表的概念</a:t>
            </a:r>
            <a:r>
              <a:rPr lang="zh-cn" sz="1500" b="1" kern="1200" baseline="0">
                <a:solidFill>
                  <a:schemeClr val="dk1"/>
                </a:solidFill>
                <a:effectLst/>
                <a:latin typeface="Segoe UI Light" panose="020B0502040204020203" pitchFamily="34" charset="0"/>
                <a:ea typeface="Microsoft YaHei UI" panose="020B0503020204020204" pitchFamily="34" charset="-122"/>
                <a:cs typeface="Segoe UI Light" panose="020B0502040204020203" pitchFamily="34" charset="0"/>
              </a:rPr>
              <a:t>。</a:t>
            </a:r>
            <a:r>
              <a:rPr lang="zh-cn" sz="1500" b="0" kern="1200" baseline="0">
                <a:solidFill>
                  <a:schemeClr val="dk1"/>
                </a:solidFill>
                <a:effectLst/>
                <a:latin typeface="Segoe UI Light" panose="020B0502040204020203" pitchFamily="34" charset="0"/>
                <a:ea typeface="Microsoft YaHei UI" panose="020B0503020204020204" pitchFamily="34" charset="-122"/>
                <a:cs typeface="Segoe UI Light" panose="020B0502040204020203" pitchFamily="34" charset="0"/>
              </a:rPr>
              <a:t>我们还说明了如何使用行字段作为划分值字段的条件。   </a:t>
            </a:r>
            <a:endParaRPr lang="en-US" sz="1500">
              <a:effectLst/>
              <a:latin typeface="Segoe UI Light" panose="020B0502040204020203" pitchFamily="34" charset="0"/>
              <a:ea typeface="Microsoft YaHei UI" panose="020B0503020204020204" pitchFamily="34" charset="-122"/>
              <a:cs typeface="Segoe UI Light" panose="020B0502040204020203" pitchFamily="34" charset="0"/>
            </a:endParaRPr>
          </a:p>
        </xdr:txBody>
      </xdr:sp>
      <xdr:sp macro="" textlink="">
        <xdr:nvSpPr>
          <xdr:cNvPr id="4" name="txt_WalkMeFooter">
            <a:extLst>
              <a:ext uri="{FF2B5EF4-FFF2-40B4-BE49-F238E27FC236}">
                <a16:creationId xmlns:a16="http://schemas.microsoft.com/office/drawing/2014/main" id="{005F1675-138F-4865-9273-49994D27F04B}"/>
              </a:ext>
            </a:extLst>
          </xdr:cNvPr>
          <xdr:cNvSpPr txBox="1"/>
        </xdr:nvSpPr>
        <xdr:spPr>
          <a:xfrm>
            <a:off x="0" y="3619500"/>
            <a:ext cx="7781543" cy="667514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91440" rIns="27432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endParaRPr lang="en-US" sz="2000">
              <a:solidFill>
                <a:schemeClr val="bg2">
                  <a:lumMod val="25000"/>
                </a:schemeClr>
              </a:solidFill>
              <a:latin typeface=""/>
              <a:ea typeface="Segoe UI" pitchFamily="34" charset="0"/>
              <a:cs typeface="Segoe UI Light" panose="020B0502040204020203" pitchFamily="34" charset="0"/>
            </a:endParaRPr>
          </a:p>
        </xdr:txBody>
      </xdr:sp>
      <xdr:sp macro="" textlink="">
        <xdr:nvSpPr>
          <xdr:cNvPr id="5" name="txt_WalkMeNext" descr="单击“下一步”转到下一个工作表">
            <a:hlinkClick xmlns:r="http://schemas.openxmlformats.org/officeDocument/2006/relationships" r:id="rId1" tooltip="单击此处转到下一个工作表"/>
            <a:extLst>
              <a:ext uri="{FF2B5EF4-FFF2-40B4-BE49-F238E27FC236}">
                <a16:creationId xmlns:a16="http://schemas.microsoft.com/office/drawing/2014/main" id="{B3B405CA-35F3-49D1-99DC-0B651E8D2288}"/>
              </a:ext>
            </a:extLst>
          </xdr:cNvPr>
          <xdr:cNvSpPr/>
        </xdr:nvSpPr>
        <xdr:spPr>
          <a:xfrm>
            <a:off x="6261100" y="3774949"/>
            <a:ext cx="1207008" cy="356616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" pitchFamily="34" charset="0"/>
              </a:rPr>
              <a:t>下一个工作表</a:t>
            </a:r>
          </a:p>
        </xdr:txBody>
      </xdr:sp>
      <xdr:sp macro="" textlink="">
        <xdr:nvSpPr>
          <xdr:cNvPr id="6" name="txt_导览上一个工作表" descr="单击“上一步”返回上一个工作表">
            <a:hlinkClick xmlns:r="http://schemas.openxmlformats.org/officeDocument/2006/relationships" r:id="rId2" tooltip="单击此处可返回到上一个工作表"/>
            <a:extLst>
              <a:ext uri="{FF2B5EF4-FFF2-40B4-BE49-F238E27FC236}">
                <a16:creationId xmlns:a16="http://schemas.microsoft.com/office/drawing/2014/main" id="{3197360C-67E5-48ED-B801-FE89FD94C37A}"/>
              </a:ext>
            </a:extLst>
          </xdr:cNvPr>
          <xdr:cNvSpPr/>
        </xdr:nvSpPr>
        <xdr:spPr>
          <a:xfrm flipH="1">
            <a:off x="304800" y="3774949"/>
            <a:ext cx="1207008" cy="356616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" pitchFamily="34" charset="0"/>
              </a:rPr>
              <a:t>上一个工作表</a:t>
            </a:r>
          </a:p>
        </xdr:txBody>
      </xdr:sp>
    </xdr:grpSp>
    <xdr:clientData/>
  </xdr:twoCellAnchor>
  <xdr:twoCellAnchor editAs="absolute">
    <xdr:from>
      <xdr:col>5</xdr:col>
      <xdr:colOff>390525</xdr:colOff>
      <xdr:row>8</xdr:row>
      <xdr:rowOff>64135</xdr:rowOff>
    </xdr:from>
    <xdr:to>
      <xdr:col>6</xdr:col>
      <xdr:colOff>766699</xdr:colOff>
      <xdr:row>9</xdr:row>
      <xdr:rowOff>161925</xdr:rowOff>
    </xdr:to>
    <xdr:sp macro="" textlink="">
      <xdr:nvSpPr>
        <xdr:cNvPr id="8" name="提示文本 23" descr="此示例显示行字段如何...">
          <a:extLst>
            <a:ext uri="{FF2B5EF4-FFF2-40B4-BE49-F238E27FC236}">
              <a16:creationId xmlns:a16="http://schemas.microsoft.com/office/drawing/2014/main" id="{C7DEB72F-40D0-4C86-85B9-7E4546FEA1AF}"/>
            </a:ext>
          </a:extLst>
        </xdr:cNvPr>
        <xdr:cNvSpPr txBox="1"/>
      </xdr:nvSpPr>
      <xdr:spPr>
        <a:xfrm>
          <a:off x="4505325" y="1388110"/>
          <a:ext cx="1166749" cy="307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rtlCol="0" anchor="ctr" anchorCtr="0"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zh-cn" sz="1100" b="0" noProof="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Calibri" panose="020F0502020204030204" pitchFamily="34" charset="0"/>
            </a:rPr>
            <a:t>行字段...</a:t>
          </a:r>
        </a:p>
      </xdr:txBody>
    </xdr:sp>
    <xdr:clientData/>
  </xdr:twoCellAnchor>
  <xdr:twoCellAnchor editAs="absolute">
    <xdr:from>
      <xdr:col>8</xdr:col>
      <xdr:colOff>100968</xdr:colOff>
      <xdr:row>14</xdr:row>
      <xdr:rowOff>57277</xdr:rowOff>
    </xdr:from>
    <xdr:to>
      <xdr:col>9</xdr:col>
      <xdr:colOff>57150</xdr:colOff>
      <xdr:row>15</xdr:row>
      <xdr:rowOff>79121</xdr:rowOff>
    </xdr:to>
    <xdr:sp macro="" textlink="">
      <xdr:nvSpPr>
        <xdr:cNvPr id="9" name="shp_BraceBottom">
          <a:extLst>
            <a:ext uri="{FF2B5EF4-FFF2-40B4-BE49-F238E27FC236}">
              <a16:creationId xmlns:a16="http://schemas.microsoft.com/office/drawing/2014/main" id="{92B8F965-071F-42FF-AA9B-5303C40BF326}"/>
            </a:ext>
          </a:extLst>
        </xdr:cNvPr>
        <xdr:cNvSpPr/>
      </xdr:nvSpPr>
      <xdr:spPr>
        <a:xfrm rot="5400000" flipH="1" flipV="1">
          <a:off x="6799455" y="2439925"/>
          <a:ext cx="231394" cy="628647"/>
        </a:xfrm>
        <a:prstGeom prst="leftBrace">
          <a:avLst>
            <a:gd name="adj1" fmla="val 34667"/>
            <a:gd name="adj2" fmla="val 48679"/>
          </a:avLst>
        </a:prstGeom>
        <a:ln w="19050">
          <a:solidFill>
            <a:srgbClr val="217346"/>
          </a:solidFill>
          <a:prstDash val="sysDot"/>
          <a:head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 rtl="0"/>
          <a:endParaRPr lang="en-US" sz="1100">
            <a:solidFill>
              <a:schemeClr val="tx1"/>
            </a:solidFill>
            <a:latin typeface="Calibri" panose="020F0502020204030204" pitchFamily="34" charset="0"/>
            <a:ea typeface="+mn-ea"/>
            <a:cs typeface="+mn-cs"/>
          </a:endParaRPr>
        </a:p>
      </xdr:txBody>
    </xdr:sp>
    <xdr:clientData/>
  </xdr:twoCellAnchor>
  <xdr:twoCellAnchor editAs="absolute">
    <xdr:from>
      <xdr:col>7</xdr:col>
      <xdr:colOff>231460</xdr:colOff>
      <xdr:row>15</xdr:row>
      <xdr:rowOff>49530</xdr:rowOff>
    </xdr:from>
    <xdr:to>
      <xdr:col>9</xdr:col>
      <xdr:colOff>324884</xdr:colOff>
      <xdr:row>17</xdr:row>
      <xdr:rowOff>65786</xdr:rowOff>
    </xdr:to>
    <xdr:sp macro="" textlink="">
      <xdr:nvSpPr>
        <xdr:cNvPr id="10" name="提示文本 24" descr="...划分值字段。">
          <a:extLst>
            <a:ext uri="{FF2B5EF4-FFF2-40B4-BE49-F238E27FC236}">
              <a16:creationId xmlns:a16="http://schemas.microsoft.com/office/drawing/2014/main" id="{B4436690-B71C-4641-8920-34AF6EF7741D}"/>
            </a:ext>
          </a:extLst>
        </xdr:cNvPr>
        <xdr:cNvSpPr txBox="1"/>
      </xdr:nvSpPr>
      <xdr:spPr>
        <a:xfrm>
          <a:off x="6060760" y="2840355"/>
          <a:ext cx="1453594" cy="4353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rtlCol="0" anchor="ctr" anchorCtr="0"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zh-cn" sz="1100" b="0" noProof="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Calibri" panose="020F0502020204030204" pitchFamily="34" charset="0"/>
            </a:rPr>
            <a:t>...划分值字段。</a:t>
          </a:r>
          <a:endParaRPr lang="en-US" sz="1100" noProof="0">
            <a:effectLst/>
            <a:latin typeface="Microsoft YaHei UI" panose="020B0503020204020204" pitchFamily="34" charset="-122"/>
            <a:ea typeface="Microsoft YaHei UI" panose="020B0503020204020204" pitchFamily="34" charset="-122"/>
            <a:cs typeface="Calibri" panose="020F0502020204030204" pitchFamily="34" charset="0"/>
          </a:endParaRPr>
        </a:p>
      </xdr:txBody>
    </xdr:sp>
    <xdr:clientData/>
  </xdr:twoCellAnchor>
  <xdr:twoCellAnchor editAs="absolute">
    <xdr:from>
      <xdr:col>6</xdr:col>
      <xdr:colOff>126471</xdr:colOff>
      <xdr:row>6</xdr:row>
      <xdr:rowOff>18831</xdr:rowOff>
    </xdr:from>
    <xdr:to>
      <xdr:col>6</xdr:col>
      <xdr:colOff>876863</xdr:colOff>
      <xdr:row>10</xdr:row>
      <xdr:rowOff>16477</xdr:rowOff>
    </xdr:to>
    <xdr:sp macro="" textlink="">
      <xdr:nvSpPr>
        <xdr:cNvPr id="11" name="shp_ArrowCurved">
          <a:extLst>
            <a:ext uri="{FF2B5EF4-FFF2-40B4-BE49-F238E27FC236}">
              <a16:creationId xmlns:a16="http://schemas.microsoft.com/office/drawing/2014/main" id="{5FD1F551-2AA0-42BD-8FF5-F486B07FB2A4}"/>
            </a:ext>
          </a:extLst>
        </xdr:cNvPr>
        <xdr:cNvSpPr/>
      </xdr:nvSpPr>
      <xdr:spPr>
        <a:xfrm rot="13532850">
          <a:off x="5027219" y="1004533"/>
          <a:ext cx="759646" cy="750392"/>
        </a:xfrm>
        <a:prstGeom prst="arc">
          <a:avLst>
            <a:gd name="adj1" fmla="val 11455374"/>
            <a:gd name="adj2" fmla="val 14914865"/>
          </a:avLst>
        </a:prstGeom>
        <a:ln w="19050">
          <a:solidFill>
            <a:srgbClr val="217346"/>
          </a:solidFill>
          <a:prstDash val="sysDot"/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 rtl="0"/>
          <a:endParaRPr lang="en-US" sz="1100">
            <a:latin typeface="Calibri" panose="020F0502020204030204" pitchFamily="34" charset="0"/>
          </a:endParaRPr>
        </a:p>
      </xdr:txBody>
    </xdr:sp>
    <xdr:clientData/>
  </xdr:twoCellAnchor>
  <xdr:twoCellAnchor editAs="absolute">
    <xdr:from>
      <xdr:col>7</xdr:col>
      <xdr:colOff>65660</xdr:colOff>
      <xdr:row>5</xdr:row>
      <xdr:rowOff>4445</xdr:rowOff>
    </xdr:from>
    <xdr:to>
      <xdr:col>9</xdr:col>
      <xdr:colOff>57151</xdr:colOff>
      <xdr:row>8</xdr:row>
      <xdr:rowOff>146945</xdr:rowOff>
    </xdr:to>
    <xdr:grpSp>
      <xdr:nvGrpSpPr>
        <xdr:cNvPr id="12" name="组 11">
          <a:extLst>
            <a:ext uri="{FF2B5EF4-FFF2-40B4-BE49-F238E27FC236}">
              <a16:creationId xmlns:a16="http://schemas.microsoft.com/office/drawing/2014/main" id="{FBC05569-3D38-4A31-9736-B326F32A6F91}"/>
            </a:ext>
          </a:extLst>
        </xdr:cNvPr>
        <xdr:cNvGrpSpPr/>
      </xdr:nvGrpSpPr>
      <xdr:grpSpPr>
        <a:xfrm>
          <a:off x="5750180" y="827405"/>
          <a:ext cx="1317371" cy="599700"/>
          <a:chOff x="4409059" y="1007745"/>
          <a:chExt cx="1584007" cy="647324"/>
        </a:xfrm>
      </xdr:grpSpPr>
      <xdr:sp macro="" textlink="">
        <xdr:nvSpPr>
          <xdr:cNvPr id="13" name="提示文本 2" descr="这个简单的数据透视表按购买者和金额总和汇总了数据&#10;">
            <a:extLst>
              <a:ext uri="{FF2B5EF4-FFF2-40B4-BE49-F238E27FC236}">
                <a16:creationId xmlns:a16="http://schemas.microsoft.com/office/drawing/2014/main" id="{4F89901B-E2A4-432F-A906-7DAD2101705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35422" y="1007745"/>
            <a:ext cx="1131529" cy="274320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rtlCol="0" anchor="ctr" anchorCtr="0">
            <a:noAutofit/>
          </a:bodyPr>
          <a:lstStyle/>
          <a:p>
            <a:pPr marL="0" marR="0" algn="ctr" rtl="0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zh-cn" sz="1100"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Times New Roman" panose="02020603050405020304" pitchFamily="18" charset="0"/>
              </a:rPr>
              <a:t>数据透视表</a:t>
            </a:r>
          </a:p>
        </xdr:txBody>
      </xdr:sp>
      <xdr:sp macro="" textlink="">
        <xdr:nvSpPr>
          <xdr:cNvPr id="14" name="括号 2">
            <a:extLst>
              <a:ext uri="{FF2B5EF4-FFF2-40B4-BE49-F238E27FC236}">
                <a16:creationId xmlns:a16="http://schemas.microsoft.com/office/drawing/2014/main" id="{8AB9F8C4-EDB2-4327-8FFC-6FE50E98A2E6}"/>
              </a:ext>
            </a:extLst>
          </xdr:cNvPr>
          <xdr:cNvSpPr/>
        </xdr:nvSpPr>
        <xdr:spPr>
          <a:xfrm rot="5400000">
            <a:off x="5086762" y="748765"/>
            <a:ext cx="228601" cy="1584007"/>
          </a:xfrm>
          <a:prstGeom prst="leftBrace">
            <a:avLst>
              <a:gd name="adj1" fmla="val 71107"/>
              <a:gd name="adj2" fmla="val 49484"/>
            </a:avLst>
          </a:prstGeom>
          <a:ln w="190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rtl="0"/>
            <a:endParaRPr lang="en-US" sz="1100">
              <a:latin typeface="Calibri" panose="020F0502020204030204" pitchFamily="34" charset="0"/>
            </a:endParaRP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594106</xdr:colOff>
      <xdr:row>3</xdr:row>
      <xdr:rowOff>82419</xdr:rowOff>
    </xdr:to>
    <xdr:sp macro="" textlink="">
      <xdr:nvSpPr>
        <xdr:cNvPr id="2" name="txt_导览页眉" descr="准备好做更多练习了吗？请快速浏览下面的数据。准备好后，转到下一个工作表，然后练习目前为止所学到的内容。">
          <a:extLst>
            <a:ext uri="{FF2B5EF4-FFF2-40B4-BE49-F238E27FC236}">
              <a16:creationId xmlns:a16="http://schemas.microsoft.com/office/drawing/2014/main" id="{CCEE35F0-FCC2-4B95-A11B-3B4CB8D95751}"/>
            </a:ext>
          </a:extLst>
        </xdr:cNvPr>
        <xdr:cNvSpPr txBox="1"/>
      </xdr:nvSpPr>
      <xdr:spPr>
        <a:xfrm>
          <a:off x="0" y="0"/>
          <a:ext cx="7763256" cy="730119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182880" tIns="182880" rIns="182880" bIns="18288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zh-cn" sz="1500" b="1" kern="1200" baseline="0">
              <a:solidFill>
                <a:schemeClr val="dk1"/>
              </a:solidFill>
              <a:effectLst/>
              <a:latin typeface="Segoe UI Semibold" panose="020B0702040204020203" pitchFamily="34" charset="0"/>
              <a:ea typeface="Microsoft YaHei UI" panose="020B0503020204020204" pitchFamily="34" charset="-122"/>
              <a:cs typeface="Segoe UI Semibold" panose="020B0702040204020203" pitchFamily="34" charset="0"/>
            </a:rPr>
            <a:t>准备好做更多练习了吗？</a:t>
          </a:r>
          <a:r>
            <a:rPr lang="zh-cn" sz="1500" b="0" kern="1200" baseline="0">
              <a:solidFill>
                <a:schemeClr val="dk1"/>
              </a:solidFill>
              <a:effectLst/>
              <a:latin typeface="Segoe UI Light" panose="020B0502040204020203" pitchFamily="34" charset="0"/>
              <a:ea typeface="Microsoft YaHei UI" panose="020B0503020204020204" pitchFamily="34" charset="-122"/>
              <a:cs typeface="Segoe UI Light" panose="020B0502040204020203" pitchFamily="34" charset="0"/>
            </a:rPr>
            <a:t>快速浏览下面的数据。准备好后，请向下滚动，然后单击</a:t>
          </a:r>
          <a:r>
            <a:rPr lang="zh-cn" sz="1500" b="0" i="0" kern="1200" baseline="0">
              <a:solidFill>
                <a:schemeClr val="dk1"/>
              </a:solidFill>
              <a:effectLst/>
              <a:latin typeface="Segoe UI Light" panose="020B0502040204020203" pitchFamily="34" charset="0"/>
              <a:ea typeface="Microsoft YaHei UI" panose="020B0503020204020204" pitchFamily="34" charset="-122"/>
              <a:cs typeface="Segoe UI Light" panose="020B0502040204020203" pitchFamily="34" charset="0"/>
            </a:rPr>
            <a:t>“</a:t>
          </a:r>
          <a:r>
            <a:rPr lang="zh-cn" sz="1500" b="0" i="1" kern="1200" baseline="0">
              <a:solidFill>
                <a:schemeClr val="dk1"/>
              </a:solidFill>
              <a:effectLst/>
              <a:latin typeface="Segoe UI Light" panose="020B0502040204020203" pitchFamily="34" charset="0"/>
              <a:ea typeface="Microsoft YaHei UI" panose="020B0503020204020204" pitchFamily="34" charset="-122"/>
              <a:cs typeface="Segoe UI Light" panose="020B0502040204020203" pitchFamily="34" charset="0"/>
            </a:rPr>
            <a:t>下一个工作表</a:t>
          </a:r>
          <a:r>
            <a:rPr lang="zh-cn" sz="1500" b="0" i="0" kern="1200" baseline="0">
              <a:solidFill>
                <a:schemeClr val="dk1"/>
              </a:solidFill>
              <a:effectLst/>
              <a:latin typeface="Segoe UI Light" panose="020B0502040204020203" pitchFamily="34" charset="0"/>
              <a:ea typeface="Microsoft YaHei UI" panose="020B0503020204020204" pitchFamily="34" charset="-122"/>
              <a:cs typeface="Segoe UI Light" panose="020B0502040204020203" pitchFamily="34" charset="0"/>
            </a:rPr>
            <a:t>”</a:t>
          </a:r>
          <a:r>
            <a:rPr lang="zh-cn" sz="1500" b="0" kern="1200" baseline="0">
              <a:solidFill>
                <a:schemeClr val="dk1"/>
              </a:solidFill>
              <a:effectLst/>
              <a:latin typeface="Segoe UI Light" panose="020B0502040204020203" pitchFamily="34" charset="0"/>
              <a:ea typeface="Microsoft YaHei UI" panose="020B0503020204020204" pitchFamily="34" charset="-122"/>
              <a:cs typeface="Segoe UI Light" panose="020B0502040204020203" pitchFamily="34" charset="0"/>
            </a:rPr>
            <a:t>练习所学到的内容。 </a:t>
          </a:r>
          <a:endParaRPr lang="en-US" sz="1500">
            <a:effectLst/>
            <a:latin typeface="Segoe UI Light" panose="020B0502040204020203" pitchFamily="34" charset="0"/>
            <a:ea typeface="Microsoft YaHei UI" panose="020B0503020204020204" pitchFamily="34" charset="-122"/>
            <a:cs typeface="Segoe UI Light" panose="020B0502040204020203" pitchFamily="34" charset="0"/>
          </a:endParaRPr>
        </a:p>
      </xdr:txBody>
    </xdr:sp>
    <xdr:clientData/>
  </xdr:twoCellAnchor>
  <xdr:twoCellAnchor editAs="absolute">
    <xdr:from>
      <xdr:col>4</xdr:col>
      <xdr:colOff>663748</xdr:colOff>
      <xdr:row>4</xdr:row>
      <xdr:rowOff>185270</xdr:rowOff>
    </xdr:from>
    <xdr:to>
      <xdr:col>10</xdr:col>
      <xdr:colOff>414026</xdr:colOff>
      <xdr:row>11</xdr:row>
      <xdr:rowOff>97437</xdr:rowOff>
    </xdr:to>
    <xdr:grpSp>
      <xdr:nvGrpSpPr>
        <xdr:cNvPr id="3" name="组 2">
          <a:extLst>
            <a:ext uri="{FF2B5EF4-FFF2-40B4-BE49-F238E27FC236}">
              <a16:creationId xmlns:a16="http://schemas.microsoft.com/office/drawing/2014/main" id="{021840A9-BAB3-4E80-8046-39C0DD949DA0}"/>
            </a:ext>
          </a:extLst>
        </xdr:cNvPr>
        <xdr:cNvGrpSpPr/>
      </xdr:nvGrpSpPr>
      <xdr:grpSpPr>
        <a:xfrm>
          <a:off x="3734608" y="977750"/>
          <a:ext cx="4314658" cy="1299007"/>
          <a:chOff x="3165648" y="1150470"/>
          <a:chExt cx="4093678" cy="1506017"/>
        </a:xfrm>
      </xdr:grpSpPr>
      <xdr:sp macro="" textlink="">
        <xdr:nvSpPr>
          <xdr:cNvPr id="4" name="重要详细信息步骤" descr="看这里&#10;无需阅读所有行的数据。只需查看第一行中的字段名称。将在下一个工作表上使用这些。准备好后，请向下滚动并单击“下一个工作表”。">
            <a:extLst>
              <a:ext uri="{FF2B5EF4-FFF2-40B4-BE49-F238E27FC236}">
                <a16:creationId xmlns:a16="http://schemas.microsoft.com/office/drawing/2014/main" id="{52FBD275-FC21-447C-AC41-552726B979F5}"/>
              </a:ext>
            </a:extLst>
          </xdr:cNvPr>
          <xdr:cNvSpPr txBox="1"/>
        </xdr:nvSpPr>
        <xdr:spPr>
          <a:xfrm>
            <a:off x="3969825" y="1303742"/>
            <a:ext cx="3289501" cy="13527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200" b="1" kern="0">
                <a:solidFill>
                  <a:srgbClr val="ED7D31">
                    <a:lumMod val="60000"/>
                    <a:lumOff val="40000"/>
                  </a:srgbClr>
                </a:solidFill>
                <a:latin typeface="+mj-lt"/>
                <a:ea typeface="Microsoft YaHei UI" panose="020B0503020204020204" pitchFamily="34" charset="-122"/>
                <a:cs typeface="Calibri" panose="020F0502020204030204" pitchFamily="34" charset="0"/>
              </a:rPr>
              <a:t>看这里</a:t>
            </a:r>
            <a:br>
              <a:rPr lang="en-US" altLang="zh-CN" sz="1200" b="1" kern="0">
                <a:solidFill>
                  <a:srgbClr val="ED7D31">
                    <a:lumMod val="60000"/>
                    <a:lumOff val="40000"/>
                  </a:srgbClr>
                </a:solidFill>
                <a:latin typeface="+mj-lt"/>
                <a:ea typeface="Microsoft YaHei UI" panose="020B0503020204020204" pitchFamily="34" charset="-122"/>
                <a:cs typeface="Calibri" panose="020F0502020204030204" pitchFamily="34" charset="0"/>
              </a:rPr>
            </a:br>
            <a:r>
              <a:rPr lang="zh-cn" sz="1100" b="0" kern="0">
                <a:solidFill>
                  <a:sysClr val="windowText" lastClr="000000"/>
                </a:solidFill>
                <a:latin typeface="Calibri" panose="020F0502020204030204" pitchFamily="34" charset="0"/>
                <a:ea typeface="Microsoft YaHei UI" panose="020B0503020204020204" pitchFamily="34" charset="-122"/>
                <a:cs typeface="Calibri" panose="020F0502020204030204" pitchFamily="34" charset="0"/>
              </a:rPr>
              <a:t>无需阅读所有行的数据。只需查看第一行中的字段名称。将在下一个工作表上使用这些。准备好后，请向下滚动并单击</a:t>
            </a:r>
            <a:r>
              <a:rPr lang="zh-cn" sz="1100" b="1" kern="0">
                <a:solidFill>
                  <a:sysClr val="windowText" lastClr="000000"/>
                </a:solidFill>
                <a:latin typeface="Calibri" panose="020F0502020204030204" pitchFamily="34" charset="0"/>
                <a:ea typeface="Microsoft YaHei UI" panose="020B0503020204020204" pitchFamily="34" charset="-122"/>
                <a:cs typeface="Calibri" panose="020F0502020204030204" pitchFamily="34" charset="0"/>
              </a:rPr>
              <a:t>“下一个工作表”</a:t>
            </a:r>
            <a:r>
              <a:rPr lang="zh-cn" sz="1100" b="0" kern="0">
                <a:solidFill>
                  <a:sysClr val="windowText" lastClr="000000"/>
                </a:solidFill>
                <a:latin typeface="Calibri" panose="020F0502020204030204" pitchFamily="34" charset="0"/>
                <a:ea typeface="Microsoft YaHei UI" panose="020B0503020204020204" pitchFamily="34" charset="-122"/>
                <a:cs typeface="Calibri" panose="020F0502020204030204" pitchFamily="34" charset="0"/>
              </a:rPr>
              <a:t>。 </a:t>
            </a:r>
            <a:endParaRPr lang="en-US" sz="1100" b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Microsoft YaHei UI" panose="020B0503020204020204" pitchFamily="34" charset="-122"/>
              <a:cs typeface="Calibri" panose="020F0502020204030204" pitchFamily="34" charset="0"/>
            </a:endParaRPr>
          </a:p>
        </xdr:txBody>
      </xdr:sp>
      <xdr:pic>
        <xdr:nvPicPr>
          <xdr:cNvPr id="5" name="放大镜">
            <a:extLst>
              <a:ext uri="{FF2B5EF4-FFF2-40B4-BE49-F238E27FC236}">
                <a16:creationId xmlns:a16="http://schemas.microsoft.com/office/drawing/2014/main" id="{F392BC21-3435-49F6-92CB-9D39A5D681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 flipH="1">
            <a:off x="3695700" y="1274775"/>
            <a:ext cx="337980" cy="337980"/>
          </a:xfrm>
          <a:prstGeom prst="rect">
            <a:avLst/>
          </a:prstGeom>
        </xdr:spPr>
      </xdr:pic>
      <xdr:sp macro="" textlink="">
        <xdr:nvSpPr>
          <xdr:cNvPr id="6" name="箭头">
            <a:extLst>
              <a:ext uri="{FF2B5EF4-FFF2-40B4-BE49-F238E27FC236}">
                <a16:creationId xmlns:a16="http://schemas.microsoft.com/office/drawing/2014/main" id="{EC81B770-C86D-413B-8F46-1B5A181A5B4F}"/>
              </a:ext>
            </a:extLst>
          </xdr:cNvPr>
          <xdr:cNvSpPr/>
        </xdr:nvSpPr>
        <xdr:spPr>
          <a:xfrm rot="19961319">
            <a:off x="3165648" y="1150470"/>
            <a:ext cx="459212" cy="406164"/>
          </a:xfrm>
          <a:prstGeom prst="arc">
            <a:avLst>
              <a:gd name="adj1" fmla="val 15011426"/>
              <a:gd name="adj2" fmla="val 672396"/>
            </a:avLst>
          </a:prstGeom>
          <a:ln w="19050">
            <a:solidFill>
              <a:schemeClr val="accent2">
                <a:lumMod val="60000"/>
                <a:lumOff val="40000"/>
              </a:schemeClr>
            </a:solidFill>
            <a:head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 rtl="0"/>
            <a:endParaRPr lang="en-US" sz="1100"/>
          </a:p>
        </xdr:txBody>
      </xdr:sp>
    </xdr:grpSp>
    <xdr:clientData fLocksWithSheet="0"/>
  </xdr:twoCellAnchor>
  <xdr:twoCellAnchor>
    <xdr:from>
      <xdr:col>0</xdr:col>
      <xdr:colOff>0</xdr:colOff>
      <xdr:row>56</xdr:row>
      <xdr:rowOff>0</xdr:rowOff>
    </xdr:from>
    <xdr:to>
      <xdr:col>11</xdr:col>
      <xdr:colOff>486156</xdr:colOff>
      <xdr:row>59</xdr:row>
      <xdr:rowOff>96012</xdr:rowOff>
    </xdr:to>
    <xdr:sp macro="" textlink="">
      <xdr:nvSpPr>
        <xdr:cNvPr id="7" name="txt_WalkMeFooter">
          <a:extLst>
            <a:ext uri="{FF2B5EF4-FFF2-40B4-BE49-F238E27FC236}">
              <a16:creationId xmlns:a16="http://schemas.microsoft.com/office/drawing/2014/main" id="{B403A251-9EDF-4EB3-A0DF-53BE1751442B}"/>
            </a:ext>
          </a:extLst>
        </xdr:cNvPr>
        <xdr:cNvSpPr txBox="1"/>
      </xdr:nvSpPr>
      <xdr:spPr>
        <a:xfrm>
          <a:off x="0" y="10668000"/>
          <a:ext cx="7763256" cy="66751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91440" rIns="27432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 rtl="0">
            <a:defRPr/>
          </a:pPr>
          <a:endParaRPr lang="en-US" sz="2000">
            <a:solidFill>
              <a:schemeClr val="bg2">
                <a:lumMod val="25000"/>
              </a:schemeClr>
            </a:solidFill>
            <a:latin typeface="Segoe UI Light" panose="020B0502040204020203" pitchFamily="34" charset="0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>
    <xdr:from>
      <xdr:col>9</xdr:col>
      <xdr:colOff>117475</xdr:colOff>
      <xdr:row>56</xdr:row>
      <xdr:rowOff>155448</xdr:rowOff>
    </xdr:from>
    <xdr:to>
      <xdr:col>11</xdr:col>
      <xdr:colOff>105283</xdr:colOff>
      <xdr:row>58</xdr:row>
      <xdr:rowOff>131064</xdr:rowOff>
    </xdr:to>
    <xdr:sp macro="" textlink="">
      <xdr:nvSpPr>
        <xdr:cNvPr id="8" name="txt_WalkMeNext" descr="下一步">
          <a:hlinkClick xmlns:r="http://schemas.openxmlformats.org/officeDocument/2006/relationships" r:id="rId3" tooltip="单击此处转到下一个工作表"/>
          <a:extLst>
            <a:ext uri="{FF2B5EF4-FFF2-40B4-BE49-F238E27FC236}">
              <a16:creationId xmlns:a16="http://schemas.microsoft.com/office/drawing/2014/main" id="{8F0DDE7E-97D8-4996-BB35-E163C905E79D}"/>
            </a:ext>
          </a:extLst>
        </xdr:cNvPr>
        <xdr:cNvSpPr/>
      </xdr:nvSpPr>
      <xdr:spPr>
        <a:xfrm>
          <a:off x="6175375" y="10823448"/>
          <a:ext cx="1207008" cy="356616"/>
        </a:xfrm>
        <a:prstGeom prst="rightArrowCallout">
          <a:avLst>
            <a:gd name="adj1" fmla="val 32829"/>
            <a:gd name="adj2" fmla="val 31524"/>
            <a:gd name="adj3" fmla="val 25000"/>
            <a:gd name="adj4" fmla="val 86357"/>
          </a:avLst>
        </a:prstGeom>
        <a:ln>
          <a:solidFill>
            <a:srgbClr val="0B744D"/>
          </a:solidFill>
          <a:miter lim="800000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zh-cn" sz="1200">
              <a:solidFill>
                <a:srgbClr val="0B744D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" pitchFamily="34" charset="0"/>
            </a:rPr>
            <a:t>下一个工作表</a:t>
          </a:r>
        </a:p>
      </xdr:txBody>
    </xdr:sp>
    <xdr:clientData/>
  </xdr:twoCellAnchor>
  <xdr:twoCellAnchor>
    <xdr:from>
      <xdr:col>0</xdr:col>
      <xdr:colOff>304800</xdr:colOff>
      <xdr:row>56</xdr:row>
      <xdr:rowOff>155448</xdr:rowOff>
    </xdr:from>
    <xdr:to>
      <xdr:col>2</xdr:col>
      <xdr:colOff>292608</xdr:colOff>
      <xdr:row>58</xdr:row>
      <xdr:rowOff>131064</xdr:rowOff>
    </xdr:to>
    <xdr:sp macro="" textlink="">
      <xdr:nvSpPr>
        <xdr:cNvPr id="9" name="txt_导览上一个工作表" descr="上一​步">
          <a:hlinkClick xmlns:r="http://schemas.openxmlformats.org/officeDocument/2006/relationships" r:id="rId4" tooltip="单击此处可返回到上一个工作表"/>
          <a:extLst>
            <a:ext uri="{FF2B5EF4-FFF2-40B4-BE49-F238E27FC236}">
              <a16:creationId xmlns:a16="http://schemas.microsoft.com/office/drawing/2014/main" id="{D7B07658-6960-46E3-A1DF-B4F3A410DB88}"/>
            </a:ext>
          </a:extLst>
        </xdr:cNvPr>
        <xdr:cNvSpPr/>
      </xdr:nvSpPr>
      <xdr:spPr>
        <a:xfrm flipH="1">
          <a:off x="304800" y="10823448"/>
          <a:ext cx="1207008" cy="356616"/>
        </a:xfrm>
        <a:prstGeom prst="rightArrowCallout">
          <a:avLst>
            <a:gd name="adj1" fmla="val 32829"/>
            <a:gd name="adj2" fmla="val 31524"/>
            <a:gd name="adj3" fmla="val 25000"/>
            <a:gd name="adj4" fmla="val 86357"/>
          </a:avLst>
        </a:prstGeom>
        <a:ln>
          <a:solidFill>
            <a:srgbClr val="0B744D"/>
          </a:solidFill>
          <a:miter lim="800000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zh-CN" altLang="en-US" sz="1200">
              <a:solidFill>
                <a:srgbClr val="0B744D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" pitchFamily="34" charset="0"/>
            </a:rPr>
            <a:t>上一个工作表</a:t>
          </a:r>
          <a:endParaRPr lang="zh-cn" sz="1200">
            <a:solidFill>
              <a:srgbClr val="0B744D"/>
            </a:solidFill>
            <a:latin typeface="Microsoft YaHei UI" panose="020B0503020204020204" pitchFamily="34" charset="-122"/>
            <a:ea typeface="Microsoft YaHei UI" panose="020B0503020204020204" pitchFamily="34" charset="-122"/>
            <a:cs typeface="Segoe UI" pitchFamily="34" charset="0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481615</xdr:colOff>
      <xdr:row>3</xdr:row>
      <xdr:rowOff>7515</xdr:rowOff>
    </xdr:from>
    <xdr:to>
      <xdr:col>2</xdr:col>
      <xdr:colOff>303815</xdr:colOff>
      <xdr:row>10</xdr:row>
      <xdr:rowOff>17040</xdr:rowOff>
    </xdr:to>
    <xdr:sp macro="" textlink="" fLocksText="0">
      <xdr:nvSpPr>
        <xdr:cNvPr id="4" name="txt_练习1" descr="我们基于上一个工作表的数据制作了下方数据透视表。请单击下方数据透视表内部任意位置。">
          <a:extLst>
            <a:ext uri="{FF2B5EF4-FFF2-40B4-BE49-F238E27FC236}">
              <a16:creationId xmlns:a16="http://schemas.microsoft.com/office/drawing/2014/main" id="{72BF67E5-01C5-4639-BB90-719974573099}"/>
            </a:ext>
          </a:extLst>
        </xdr:cNvPr>
        <xdr:cNvSpPr txBox="1"/>
      </xdr:nvSpPr>
      <xdr:spPr>
        <a:xfrm>
          <a:off x="481615" y="588540"/>
          <a:ext cx="1371600" cy="1371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cn" sz="1000" b="0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我们基于上一个工作表的数据制作了下方数据透视表。单击下方数据透视表内部任意位置。 </a:t>
          </a:r>
        </a:p>
      </xdr:txBody>
    </xdr:sp>
    <xdr:clientData/>
  </xdr:twoCellAnchor>
  <xdr:twoCellAnchor editAs="absolute">
    <xdr:from>
      <xdr:col>2</xdr:col>
      <xdr:colOff>707027</xdr:colOff>
      <xdr:row>3</xdr:row>
      <xdr:rowOff>7515</xdr:rowOff>
    </xdr:from>
    <xdr:to>
      <xdr:col>4</xdr:col>
      <xdr:colOff>408577</xdr:colOff>
      <xdr:row>10</xdr:row>
      <xdr:rowOff>17040</xdr:rowOff>
    </xdr:to>
    <xdr:sp macro="" textlink="" fLocksText="0">
      <xdr:nvSpPr>
        <xdr:cNvPr id="5" name="txt_练习2" descr="你看见右侧显示了“数据透视表字段”列表吗？很好！（如果没看到，请右键单击下面的数据透视表，再选择“显示字段列表”。">
          <a:extLst>
            <a:ext uri="{FF2B5EF4-FFF2-40B4-BE49-F238E27FC236}">
              <a16:creationId xmlns:a16="http://schemas.microsoft.com/office/drawing/2014/main" id="{29F2BD57-0DF2-4B3F-967F-0A8110FCAE3E}"/>
            </a:ext>
          </a:extLst>
        </xdr:cNvPr>
        <xdr:cNvSpPr txBox="1"/>
      </xdr:nvSpPr>
      <xdr:spPr>
        <a:xfrm>
          <a:off x="2256427" y="588540"/>
          <a:ext cx="1371600" cy="1371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rtl="0" eaLnBrk="1" fontAlgn="auto" latinLnBrk="0" hangingPunct="1"/>
          <a:r>
            <a:rPr lang="zh-cn" sz="1000" b="0" i="0" kern="1200" baseline="0">
              <a:solidFill>
                <a:schemeClr val="dk1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是否看到右侧的“数据透视表字段”列表？不错！（如果看不到，请右键单击下方数据透视表并选择</a:t>
          </a:r>
          <a:r>
            <a:rPr lang="zh-cn" sz="1000" b="1" i="0" kern="1200" baseline="0">
              <a:solidFill>
                <a:schemeClr val="dk1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“显示字段列表”</a:t>
          </a:r>
          <a:r>
            <a:rPr lang="zh-cn" sz="1000" b="0" i="0" kern="1200" baseline="0">
              <a:solidFill>
                <a:schemeClr val="dk1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。）</a:t>
          </a:r>
          <a:endParaRPr lang="sq-AL" sz="1000" b="0">
            <a:effectLst/>
            <a:latin typeface="Microsoft YaHei UI" panose="020B0503020204020204" pitchFamily="34" charset="-122"/>
            <a:ea typeface="Microsoft YaHei UI" panose="020B0503020204020204" pitchFamily="34" charset="-122"/>
            <a:cs typeface="Segoe UI" panose="020B0502040204020203" pitchFamily="34" charset="0"/>
          </a:endParaRPr>
        </a:p>
      </xdr:txBody>
    </xdr:sp>
    <xdr:clientData/>
  </xdr:twoCellAnchor>
  <xdr:twoCellAnchor editAs="absolute">
    <xdr:from>
      <xdr:col>5</xdr:col>
      <xdr:colOff>185714</xdr:colOff>
      <xdr:row>3</xdr:row>
      <xdr:rowOff>7515</xdr:rowOff>
    </xdr:from>
    <xdr:to>
      <xdr:col>8</xdr:col>
      <xdr:colOff>69826</xdr:colOff>
      <xdr:row>10</xdr:row>
      <xdr:rowOff>17040</xdr:rowOff>
    </xdr:to>
    <xdr:sp macro="" textlink="" fLocksText="0">
      <xdr:nvSpPr>
        <xdr:cNvPr id="6" name="txt_练习3" descr="在字段列表中，将“销售代表”字段拖动到行或列，以回答“谁的秋季销量最高？”这一问题">
          <a:extLst>
            <a:ext uri="{FF2B5EF4-FFF2-40B4-BE49-F238E27FC236}">
              <a16:creationId xmlns:a16="http://schemas.microsoft.com/office/drawing/2014/main" id="{85395BF3-BC0C-4171-8401-993AF1C2671B}"/>
            </a:ext>
          </a:extLst>
        </xdr:cNvPr>
        <xdr:cNvSpPr txBox="1"/>
      </xdr:nvSpPr>
      <xdr:spPr>
        <a:xfrm>
          <a:off x="4111601" y="588540"/>
          <a:ext cx="1371600" cy="1371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rtl="0" eaLnBrk="1" fontAlgn="auto" latinLnBrk="0" hangingPunct="1"/>
          <a:r>
            <a:rPr lang="zh-cn" sz="1000" b="0" i="0" kern="1200" baseline="0">
              <a:solidFill>
                <a:schemeClr val="dk1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在字段列表中，将</a:t>
          </a:r>
          <a:r>
            <a:rPr lang="zh-cn" sz="1000" b="1" i="0" kern="1200" baseline="0">
              <a:solidFill>
                <a:schemeClr val="dk1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“销售代表”</a:t>
          </a:r>
          <a:r>
            <a:rPr lang="zh-cn" sz="1000" b="0" i="0" kern="1200" baseline="0">
              <a:solidFill>
                <a:schemeClr val="dk1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字段</a:t>
          </a:r>
          <a:r>
            <a:rPr lang="zh-cn" sz="1000" b="1" i="0" kern="1200" baseline="0">
              <a:solidFill>
                <a:schemeClr val="dk1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 </a:t>
          </a:r>
          <a:r>
            <a:rPr lang="zh-cn" sz="1000" b="0" i="0" kern="1200" baseline="0">
              <a:solidFill>
                <a:schemeClr val="dk1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拖到</a:t>
          </a:r>
          <a:r>
            <a:rPr lang="zh-cn" sz="1000" b="1" i="0" kern="1200" baseline="0">
              <a:solidFill>
                <a:schemeClr val="dk1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“行”</a:t>
          </a:r>
          <a:r>
            <a:rPr lang="zh-cn" sz="1000" b="0" i="0" kern="1200" baseline="0">
              <a:solidFill>
                <a:schemeClr val="dk1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或</a:t>
          </a:r>
          <a:r>
            <a:rPr lang="zh-cn" sz="1000" b="1" i="0" kern="1200" baseline="0">
              <a:solidFill>
                <a:schemeClr val="dk1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“列”</a:t>
          </a:r>
          <a:r>
            <a:rPr lang="zh-cn" sz="1000" b="0" i="0" kern="1200" baseline="0">
              <a:solidFill>
                <a:schemeClr val="dk1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以回答下面的问题：秋季谁卖得最多？</a:t>
          </a:r>
          <a:endParaRPr lang="en-US" sz="1000">
            <a:effectLst/>
            <a:latin typeface="Microsoft YaHei UI" panose="020B0503020204020204" pitchFamily="34" charset="-122"/>
            <a:ea typeface="Microsoft YaHei UI" panose="020B0503020204020204" pitchFamily="34" charset="-122"/>
            <a:cs typeface="Segoe UI" panose="020B0502040204020203" pitchFamily="34" charset="0"/>
          </a:endParaRPr>
        </a:p>
      </xdr:txBody>
    </xdr:sp>
    <xdr:clientData/>
  </xdr:twoCellAnchor>
  <xdr:twoCellAnchor editAs="absolute">
    <xdr:from>
      <xdr:col>0</xdr:col>
      <xdr:colOff>76085</xdr:colOff>
      <xdr:row>3</xdr:row>
      <xdr:rowOff>7516</xdr:rowOff>
    </xdr:from>
    <xdr:to>
      <xdr:col>0</xdr:col>
      <xdr:colOff>450485</xdr:colOff>
      <xdr:row>5</xdr:row>
      <xdr:rowOff>1420</xdr:rowOff>
    </xdr:to>
    <xdr:sp macro="" textlink="" fLocksText="0">
      <xdr:nvSpPr>
        <xdr:cNvPr id="7" name="shp_练习1" descr="步骤 1">
          <a:extLst>
            <a:ext uri="{FF2B5EF4-FFF2-40B4-BE49-F238E27FC236}">
              <a16:creationId xmlns:a16="http://schemas.microsoft.com/office/drawing/2014/main" id="{F0AE661B-4AB6-4138-BFC2-72C570F368E3}"/>
            </a:ext>
          </a:extLst>
        </xdr:cNvPr>
        <xdr:cNvSpPr/>
      </xdr:nvSpPr>
      <xdr:spPr>
        <a:xfrm>
          <a:off x="76085" y="579016"/>
          <a:ext cx="374400" cy="374904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zh-cn" sz="1600" b="1">
              <a:latin typeface="Microsoft YaHei UI" panose="020B0503020204020204" pitchFamily="34" charset="-122"/>
              <a:ea typeface="Microsoft YaHei UI" panose="020B0503020204020204" pitchFamily="34" charset="-122"/>
              <a:cs typeface="Segoe UI Semibold" panose="020B0702040204020203" pitchFamily="34" charset="0"/>
            </a:rPr>
            <a:t>1</a:t>
          </a:r>
        </a:p>
      </xdr:txBody>
    </xdr:sp>
    <xdr:clientData/>
  </xdr:twoCellAnchor>
  <xdr:twoCellAnchor editAs="absolute">
    <xdr:from>
      <xdr:col>2</xdr:col>
      <xdr:colOff>361248</xdr:colOff>
      <xdr:row>3</xdr:row>
      <xdr:rowOff>7515</xdr:rowOff>
    </xdr:from>
    <xdr:to>
      <xdr:col>2</xdr:col>
      <xdr:colOff>735648</xdr:colOff>
      <xdr:row>5</xdr:row>
      <xdr:rowOff>1419</xdr:rowOff>
    </xdr:to>
    <xdr:sp macro="" textlink="" fLocksText="0">
      <xdr:nvSpPr>
        <xdr:cNvPr id="8" name="shp_练习2" descr="步骤 2">
          <a:extLst>
            <a:ext uri="{FF2B5EF4-FFF2-40B4-BE49-F238E27FC236}">
              <a16:creationId xmlns:a16="http://schemas.microsoft.com/office/drawing/2014/main" id="{A2AF9C50-C7DA-4A24-8F37-46DCE095E146}"/>
            </a:ext>
          </a:extLst>
        </xdr:cNvPr>
        <xdr:cNvSpPr/>
      </xdr:nvSpPr>
      <xdr:spPr>
        <a:xfrm>
          <a:off x="2056698" y="579015"/>
          <a:ext cx="374400" cy="374904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zh-cn" sz="1600" b="1">
              <a:latin typeface="Microsoft YaHei UI" panose="020B0503020204020204" pitchFamily="34" charset="-122"/>
              <a:ea typeface="Microsoft YaHei UI" panose="020B0503020204020204" pitchFamily="34" charset="-122"/>
              <a:cs typeface="Segoe UI Semibold" panose="020B0702040204020203" pitchFamily="34" charset="0"/>
            </a:rPr>
            <a:t>2</a:t>
          </a:r>
        </a:p>
      </xdr:txBody>
    </xdr:sp>
    <xdr:clientData/>
  </xdr:twoCellAnchor>
  <xdr:twoCellAnchor editAs="absolute">
    <xdr:from>
      <xdr:col>4</xdr:col>
      <xdr:colOff>525760</xdr:colOff>
      <xdr:row>3</xdr:row>
      <xdr:rowOff>7515</xdr:rowOff>
    </xdr:from>
    <xdr:to>
      <xdr:col>5</xdr:col>
      <xdr:colOff>185785</xdr:colOff>
      <xdr:row>5</xdr:row>
      <xdr:rowOff>1419</xdr:rowOff>
    </xdr:to>
    <xdr:sp macro="" textlink="" fLocksText="0">
      <xdr:nvSpPr>
        <xdr:cNvPr id="9" name="shp_练习3" descr="步骤 3">
          <a:extLst>
            <a:ext uri="{FF2B5EF4-FFF2-40B4-BE49-F238E27FC236}">
              <a16:creationId xmlns:a16="http://schemas.microsoft.com/office/drawing/2014/main" id="{F5C1D9B6-7583-4C69-AEAF-9BB097F2D602}"/>
            </a:ext>
          </a:extLst>
        </xdr:cNvPr>
        <xdr:cNvSpPr/>
      </xdr:nvSpPr>
      <xdr:spPr>
        <a:xfrm>
          <a:off x="4050010" y="579015"/>
          <a:ext cx="374400" cy="374904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zh-cn" sz="1600" b="1">
              <a:latin typeface="Microsoft YaHei UI" panose="020B0503020204020204" pitchFamily="34" charset="-122"/>
              <a:ea typeface="Microsoft YaHei UI" panose="020B0503020204020204" pitchFamily="34" charset="-122"/>
              <a:cs typeface="Segoe UI Semibold" panose="020B0702040204020203" pitchFamily="34" charset="0"/>
            </a:rPr>
            <a:t>3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117093</xdr:colOff>
      <xdr:row>2</xdr:row>
      <xdr:rowOff>11811</xdr:rowOff>
    </xdr:to>
    <xdr:sp macro="" textlink="" fLocksText="0">
      <xdr:nvSpPr>
        <xdr:cNvPr id="10" name="txt_PracticeHeader" descr="练习">
          <a:extLst>
            <a:ext uri="{FF2B5EF4-FFF2-40B4-BE49-F238E27FC236}">
              <a16:creationId xmlns:a16="http://schemas.microsoft.com/office/drawing/2014/main" id="{F1FEE4DA-410F-43E5-82EC-9DEA325362D3}"/>
            </a:ext>
          </a:extLst>
        </xdr:cNvPr>
        <xdr:cNvSpPr txBox="1"/>
      </xdr:nvSpPr>
      <xdr:spPr>
        <a:xfrm>
          <a:off x="0" y="0"/>
          <a:ext cx="7781543" cy="402336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91440" rIns="27432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 rtl="0">
            <a:defRPr/>
          </a:pPr>
          <a:r>
            <a:rPr lang="zh-cn" sz="1800" b="1" kern="0" baseline="0">
              <a:solidFill>
                <a:schemeClr val="bg1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 Semibold" panose="020B0702040204020203" pitchFamily="34" charset="0"/>
            </a:rPr>
            <a:t>练习</a:t>
          </a:r>
          <a:endParaRPr lang="en-US" sz="1800">
            <a:solidFill>
              <a:schemeClr val="bg1"/>
            </a:solidFill>
            <a:latin typeface="Microsoft YaHei UI" panose="020B0503020204020204" pitchFamily="34" charset="-122"/>
            <a:ea typeface="Microsoft YaHei UI" panose="020B0503020204020204" pitchFamily="34" charset="-122"/>
            <a:cs typeface="Segoe UI Light" panose="020B0502040204020203" pitchFamily="34" charset="0"/>
          </a:endParaRPr>
        </a:p>
      </xdr:txBody>
    </xdr:sp>
    <xdr:clientData/>
  </xdr:twoCellAnchor>
  <xdr:twoCellAnchor editAs="absolute">
    <xdr:from>
      <xdr:col>9</xdr:col>
      <xdr:colOff>341335</xdr:colOff>
      <xdr:row>3</xdr:row>
      <xdr:rowOff>79574</xdr:rowOff>
    </xdr:from>
    <xdr:to>
      <xdr:col>11</xdr:col>
      <xdr:colOff>647526</xdr:colOff>
      <xdr:row>5</xdr:row>
      <xdr:rowOff>161925</xdr:rowOff>
    </xdr:to>
    <xdr:sp macro="" textlink="" fLocksText="0">
      <xdr:nvSpPr>
        <xdr:cNvPr id="13" name="txt_Practice4" descr="谁的秋季销量最高？">
          <a:extLst>
            <a:ext uri="{FF2B5EF4-FFF2-40B4-BE49-F238E27FC236}">
              <a16:creationId xmlns:a16="http://schemas.microsoft.com/office/drawing/2014/main" id="{B109D2BB-3DC5-45B1-8B7F-5CE568B810DC}"/>
            </a:ext>
          </a:extLst>
        </xdr:cNvPr>
        <xdr:cNvSpPr txBox="1"/>
      </xdr:nvSpPr>
      <xdr:spPr>
        <a:xfrm>
          <a:off x="6665935" y="651074"/>
          <a:ext cx="1630166" cy="4633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cn" sz="10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秋季谁卖得最多？</a:t>
          </a:r>
        </a:p>
      </xdr:txBody>
    </xdr:sp>
    <xdr:clientData/>
  </xdr:twoCellAnchor>
  <xdr:twoCellAnchor editAs="absolute">
    <xdr:from>
      <xdr:col>8</xdr:col>
      <xdr:colOff>374585</xdr:colOff>
      <xdr:row>3</xdr:row>
      <xdr:rowOff>28086</xdr:rowOff>
    </xdr:from>
    <xdr:to>
      <xdr:col>9</xdr:col>
      <xdr:colOff>301310</xdr:colOff>
      <xdr:row>5</xdr:row>
      <xdr:rowOff>21990</xdr:rowOff>
    </xdr:to>
    <xdr:sp macro="" textlink="" fLocksText="0">
      <xdr:nvSpPr>
        <xdr:cNvPr id="14" name="shp_练习4" descr="步骤 4">
          <a:extLst>
            <a:ext uri="{FF2B5EF4-FFF2-40B4-BE49-F238E27FC236}">
              <a16:creationId xmlns:a16="http://schemas.microsoft.com/office/drawing/2014/main" id="{B2513FDA-A809-4930-875A-18AE4B4CF612}"/>
            </a:ext>
          </a:extLst>
        </xdr:cNvPr>
        <xdr:cNvSpPr/>
      </xdr:nvSpPr>
      <xdr:spPr>
        <a:xfrm>
          <a:off x="6251510" y="599586"/>
          <a:ext cx="374400" cy="374904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zh-cn" sz="1600" b="1">
              <a:latin typeface="Microsoft YaHei UI" panose="020B0503020204020204" pitchFamily="34" charset="-122"/>
              <a:ea typeface="Microsoft YaHei UI" panose="020B0503020204020204" pitchFamily="34" charset="-122"/>
              <a:cs typeface="Segoe UI Semibold" panose="020B0702040204020203" pitchFamily="34" charset="0"/>
            </a:rPr>
            <a:t>4</a:t>
          </a:r>
        </a:p>
      </xdr:txBody>
    </xdr:sp>
    <xdr:clientData/>
  </xdr:twoCellAnchor>
  <xdr:twoCellAnchor editAs="absolute">
    <xdr:from>
      <xdr:col>0</xdr:col>
      <xdr:colOff>0</xdr:colOff>
      <xdr:row>27</xdr:row>
      <xdr:rowOff>190500</xdr:rowOff>
    </xdr:from>
    <xdr:to>
      <xdr:col>12</xdr:col>
      <xdr:colOff>117093</xdr:colOff>
      <xdr:row>30</xdr:row>
      <xdr:rowOff>203962</xdr:rowOff>
    </xdr:to>
    <xdr:sp macro="" textlink="" fLocksText="0">
      <xdr:nvSpPr>
        <xdr:cNvPr id="19" name="txt_练习页脚">
          <a:extLst>
            <a:ext uri="{FF2B5EF4-FFF2-40B4-BE49-F238E27FC236}">
              <a16:creationId xmlns:a16="http://schemas.microsoft.com/office/drawing/2014/main" id="{C3E4D879-E1FC-43A8-AA7F-0ED3F35B9E4E}"/>
            </a:ext>
          </a:extLst>
        </xdr:cNvPr>
        <xdr:cNvSpPr txBox="1"/>
      </xdr:nvSpPr>
      <xdr:spPr>
        <a:xfrm>
          <a:off x="0" y="5715000"/>
          <a:ext cx="7762493" cy="66751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91440" rIns="27432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 rtl="0">
            <a:defRPr/>
          </a:pPr>
          <a:endParaRPr lang="en-US" sz="2000">
            <a:solidFill>
              <a:schemeClr val="bg2">
                <a:lumMod val="25000"/>
              </a:schemeClr>
            </a:solidFill>
            <a:latin typeface="Segoe UI Light" panose="020B0502040204020203" pitchFamily="34" charset="0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 editAs="absolute">
    <xdr:from>
      <xdr:col>10</xdr:col>
      <xdr:colOff>44450</xdr:colOff>
      <xdr:row>28</xdr:row>
      <xdr:rowOff>130048</xdr:rowOff>
    </xdr:from>
    <xdr:to>
      <xdr:col>11</xdr:col>
      <xdr:colOff>498983</xdr:colOff>
      <xdr:row>30</xdr:row>
      <xdr:rowOff>54864</xdr:rowOff>
    </xdr:to>
    <xdr:sp macro="" textlink="" fLocksText="0">
      <xdr:nvSpPr>
        <xdr:cNvPr id="21" name="txt_练习下一个工作表" descr="“下一步”按钮，超链接到下一个工作表">
          <a:hlinkClick xmlns:r="http://schemas.openxmlformats.org/officeDocument/2006/relationships" r:id="rId1" tooltip="单击此处转到下一个工作表"/>
          <a:extLst>
            <a:ext uri="{FF2B5EF4-FFF2-40B4-BE49-F238E27FC236}">
              <a16:creationId xmlns:a16="http://schemas.microsoft.com/office/drawing/2014/main" id="{9128025C-F5EF-4C4F-AA3F-82C05E585C0F}"/>
            </a:ext>
          </a:extLst>
        </xdr:cNvPr>
        <xdr:cNvSpPr/>
      </xdr:nvSpPr>
      <xdr:spPr>
        <a:xfrm>
          <a:off x="6280150" y="5870448"/>
          <a:ext cx="1207008" cy="356616"/>
        </a:xfrm>
        <a:prstGeom prst="rightArrowCallout">
          <a:avLst>
            <a:gd name="adj1" fmla="val 32829"/>
            <a:gd name="adj2" fmla="val 31524"/>
            <a:gd name="adj3" fmla="val 25000"/>
            <a:gd name="adj4" fmla="val 86357"/>
          </a:avLst>
        </a:prstGeom>
        <a:ln>
          <a:solidFill>
            <a:srgbClr val="0B744D"/>
          </a:solidFill>
          <a:miter lim="800000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zh-cn" sz="1200">
              <a:solidFill>
                <a:srgbClr val="0B744D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" pitchFamily="34" charset="0"/>
            </a:rPr>
            <a:t>下一个工作表</a:t>
          </a:r>
        </a:p>
      </xdr:txBody>
    </xdr:sp>
    <xdr:clientData/>
  </xdr:twoCellAnchor>
  <xdr:twoCellAnchor editAs="absolute">
    <xdr:from>
      <xdr:col>0</xdr:col>
      <xdr:colOff>304800</xdr:colOff>
      <xdr:row>28</xdr:row>
      <xdr:rowOff>130048</xdr:rowOff>
    </xdr:from>
    <xdr:to>
      <xdr:col>1</xdr:col>
      <xdr:colOff>826008</xdr:colOff>
      <xdr:row>30</xdr:row>
      <xdr:rowOff>54864</xdr:rowOff>
    </xdr:to>
    <xdr:sp macro="" textlink="" fLocksText="0">
      <xdr:nvSpPr>
        <xdr:cNvPr id="22" name="txt_练习上一个工作表" descr="“上一步”按钮，超链接到上一个工作表">
          <a:hlinkClick xmlns:r="http://schemas.openxmlformats.org/officeDocument/2006/relationships" r:id="rId2" tooltip="单击此处可返回到上一个工作表"/>
          <a:extLst>
            <a:ext uri="{FF2B5EF4-FFF2-40B4-BE49-F238E27FC236}">
              <a16:creationId xmlns:a16="http://schemas.microsoft.com/office/drawing/2014/main" id="{038A736A-34F9-4DB1-9584-66D289361AE2}"/>
            </a:ext>
          </a:extLst>
        </xdr:cNvPr>
        <xdr:cNvSpPr/>
      </xdr:nvSpPr>
      <xdr:spPr>
        <a:xfrm flipH="1">
          <a:off x="304800" y="5870448"/>
          <a:ext cx="1207008" cy="356616"/>
        </a:xfrm>
        <a:prstGeom prst="rightArrowCallout">
          <a:avLst>
            <a:gd name="adj1" fmla="val 32829"/>
            <a:gd name="adj2" fmla="val 31524"/>
            <a:gd name="adj3" fmla="val 25000"/>
            <a:gd name="adj4" fmla="val 86357"/>
          </a:avLst>
        </a:prstGeom>
        <a:ln>
          <a:solidFill>
            <a:srgbClr val="0B744D"/>
          </a:solidFill>
          <a:miter lim="800000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zh-cn" sz="1200">
              <a:solidFill>
                <a:srgbClr val="0B744D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" pitchFamily="34" charset="0"/>
            </a:rPr>
            <a:t>上一个工作表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29</xdr:row>
      <xdr:rowOff>85713</xdr:rowOff>
    </xdr:from>
    <xdr:to>
      <xdr:col>9</xdr:col>
      <xdr:colOff>689356</xdr:colOff>
      <xdr:row>32</xdr:row>
      <xdr:rowOff>99175</xdr:rowOff>
    </xdr:to>
    <xdr:sp macro="" textlink="" fLocksText="0">
      <xdr:nvSpPr>
        <xdr:cNvPr id="3" name="txt_练习页脚">
          <a:extLst>
            <a:ext uri="{FF2B5EF4-FFF2-40B4-BE49-F238E27FC236}">
              <a16:creationId xmlns:a16="http://schemas.microsoft.com/office/drawing/2014/main" id="{5F7EDA0D-82B1-4E0A-9DF8-49F029764275}"/>
            </a:ext>
          </a:extLst>
        </xdr:cNvPr>
        <xdr:cNvSpPr txBox="1"/>
      </xdr:nvSpPr>
      <xdr:spPr>
        <a:xfrm>
          <a:off x="0" y="5915013"/>
          <a:ext cx="7763256" cy="64846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91440" rIns="27432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 rtl="0">
            <a:defRPr/>
          </a:pPr>
          <a:endParaRPr lang="en-US" sz="2000">
            <a:solidFill>
              <a:schemeClr val="bg2">
                <a:lumMod val="25000"/>
              </a:schemeClr>
            </a:solidFill>
            <a:latin typeface="Segoe UI Light" panose="020B0502040204020203" pitchFamily="34" charset="0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 editAs="absolute">
    <xdr:from>
      <xdr:col>0</xdr:col>
      <xdr:colOff>471004</xdr:colOff>
      <xdr:row>3</xdr:row>
      <xdr:rowOff>7515</xdr:rowOff>
    </xdr:from>
    <xdr:to>
      <xdr:col>1</xdr:col>
      <xdr:colOff>1132934</xdr:colOff>
      <xdr:row>10</xdr:row>
      <xdr:rowOff>64665</xdr:rowOff>
    </xdr:to>
    <xdr:sp macro="" textlink="" fLocksText="0">
      <xdr:nvSpPr>
        <xdr:cNvPr id="5" name="txt_练习1" descr="单击下方名为“销量总和”的数据透视表内部任意位置。">
          <a:extLst>
            <a:ext uri="{FF2B5EF4-FFF2-40B4-BE49-F238E27FC236}">
              <a16:creationId xmlns:a16="http://schemas.microsoft.com/office/drawing/2014/main" id="{043E0E68-AF8E-4D07-9788-8F11AA0679CE}"/>
            </a:ext>
          </a:extLst>
        </xdr:cNvPr>
        <xdr:cNvSpPr txBox="1"/>
      </xdr:nvSpPr>
      <xdr:spPr>
        <a:xfrm>
          <a:off x="471004" y="588540"/>
          <a:ext cx="1341380" cy="1371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cn" sz="1000" b="0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单击下方名为</a:t>
          </a:r>
          <a:r>
            <a:rPr lang="zh-cn" sz="10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“销量总和”</a:t>
          </a:r>
          <a:r>
            <a:rPr lang="zh-cn" sz="1000" b="0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的数据透视表内部任意位置。 </a:t>
          </a:r>
        </a:p>
      </xdr:txBody>
    </xdr:sp>
    <xdr:clientData/>
  </xdr:twoCellAnchor>
  <xdr:twoCellAnchor editAs="absolute">
    <xdr:from>
      <xdr:col>2</xdr:col>
      <xdr:colOff>155661</xdr:colOff>
      <xdr:row>3</xdr:row>
      <xdr:rowOff>7515</xdr:rowOff>
    </xdr:from>
    <xdr:to>
      <xdr:col>3</xdr:col>
      <xdr:colOff>247650</xdr:colOff>
      <xdr:row>10</xdr:row>
      <xdr:rowOff>64665</xdr:rowOff>
    </xdr:to>
    <xdr:sp macro="" textlink="" fLocksText="0">
      <xdr:nvSpPr>
        <xdr:cNvPr id="6" name="txt_练习2" descr="你看见右侧显示了“数据透视表字段”列表吗？很好！（如果没看到，请右键单击数据透视表，再选择“显示字段列表”。">
          <a:extLst>
            <a:ext uri="{FF2B5EF4-FFF2-40B4-BE49-F238E27FC236}">
              <a16:creationId xmlns:a16="http://schemas.microsoft.com/office/drawing/2014/main" id="{8399D3E0-A4FA-4AA2-8EBC-C75CB73A4ABA}"/>
            </a:ext>
          </a:extLst>
        </xdr:cNvPr>
        <xdr:cNvSpPr txBox="1"/>
      </xdr:nvSpPr>
      <xdr:spPr>
        <a:xfrm>
          <a:off x="2374986" y="579015"/>
          <a:ext cx="1520739" cy="1371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rtl="0" eaLnBrk="1" fontAlgn="auto" latinLnBrk="0" hangingPunct="1"/>
          <a:r>
            <a:rPr lang="zh-cn" sz="1000" b="0" i="0" kern="1200" baseline="0">
              <a:solidFill>
                <a:schemeClr val="dk1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是否看到右侧的“数据透视表字段”列表？不错！（如果看不到，请右键单击数据透视表并选择</a:t>
          </a:r>
          <a:r>
            <a:rPr lang="zh-cn" sz="1000" b="1" i="0" kern="1200" baseline="0">
              <a:solidFill>
                <a:schemeClr val="dk1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“显示字段列表”</a:t>
          </a:r>
          <a:r>
            <a:rPr lang="zh-cn" sz="1000" b="0" i="0" kern="1200" baseline="0">
              <a:solidFill>
                <a:schemeClr val="dk1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。）</a:t>
          </a:r>
          <a:endParaRPr lang="sq-AL" sz="1000">
            <a:effectLst/>
            <a:latin typeface="Microsoft YaHei UI" panose="020B0503020204020204" pitchFamily="34" charset="-122"/>
            <a:ea typeface="Microsoft YaHei UI" panose="020B0503020204020204" pitchFamily="34" charset="-122"/>
            <a:cs typeface="Segoe UI" panose="020B0502040204020203" pitchFamily="34" charset="0"/>
          </a:endParaRPr>
        </a:p>
      </xdr:txBody>
    </xdr:sp>
    <xdr:clientData/>
  </xdr:twoCellAnchor>
  <xdr:twoCellAnchor editAs="absolute">
    <xdr:from>
      <xdr:col>4</xdr:col>
      <xdr:colOff>64960</xdr:colOff>
      <xdr:row>3</xdr:row>
      <xdr:rowOff>7515</xdr:rowOff>
    </xdr:from>
    <xdr:to>
      <xdr:col>6</xdr:col>
      <xdr:colOff>190500</xdr:colOff>
      <xdr:row>10</xdr:row>
      <xdr:rowOff>64665</xdr:rowOff>
    </xdr:to>
    <xdr:sp macro="" textlink="" fLocksText="0">
      <xdr:nvSpPr>
        <xdr:cNvPr id="7" name="txt_练习3" descr="现在将字段拖到适当位置以制作垂直数据透视表，使左侧显示季度，销售代表在季度下缩进显示。">
          <a:extLst>
            <a:ext uri="{FF2B5EF4-FFF2-40B4-BE49-F238E27FC236}">
              <a16:creationId xmlns:a16="http://schemas.microsoft.com/office/drawing/2014/main" id="{FD191D4B-919F-47B1-B784-E719132CE45F}"/>
            </a:ext>
          </a:extLst>
        </xdr:cNvPr>
        <xdr:cNvSpPr txBox="1"/>
      </xdr:nvSpPr>
      <xdr:spPr>
        <a:xfrm>
          <a:off x="4370260" y="579015"/>
          <a:ext cx="1630490" cy="1371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cn" sz="10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现在将字段拖到适当位置以便制作垂直数据透视表，其左侧为</a:t>
          </a:r>
          <a:r>
            <a:rPr lang="zh-cn" sz="1000" b="1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“季度”</a:t>
          </a:r>
          <a:r>
            <a:rPr lang="zh-cn" sz="10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，</a:t>
          </a:r>
          <a:r>
            <a:rPr lang="zh-cn" sz="1000" b="1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“销售代表”</a:t>
          </a:r>
          <a:r>
            <a:rPr lang="zh-cn" sz="10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在季度下缩进。</a:t>
          </a:r>
        </a:p>
      </xdr:txBody>
    </xdr:sp>
    <xdr:clientData/>
  </xdr:twoCellAnchor>
  <xdr:twoCellAnchor editAs="absolute">
    <xdr:from>
      <xdr:col>0</xdr:col>
      <xdr:colOff>74409</xdr:colOff>
      <xdr:row>3</xdr:row>
      <xdr:rowOff>7516</xdr:rowOff>
    </xdr:from>
    <xdr:to>
      <xdr:col>0</xdr:col>
      <xdr:colOff>448809</xdr:colOff>
      <xdr:row>4</xdr:row>
      <xdr:rowOff>191920</xdr:rowOff>
    </xdr:to>
    <xdr:sp macro="" textlink="" fLocksText="0">
      <xdr:nvSpPr>
        <xdr:cNvPr id="8" name="shp_练习1" descr="步骤 1">
          <a:extLst>
            <a:ext uri="{FF2B5EF4-FFF2-40B4-BE49-F238E27FC236}">
              <a16:creationId xmlns:a16="http://schemas.microsoft.com/office/drawing/2014/main" id="{91576576-AD61-4208-8581-55436E369672}"/>
            </a:ext>
          </a:extLst>
        </xdr:cNvPr>
        <xdr:cNvSpPr/>
      </xdr:nvSpPr>
      <xdr:spPr>
        <a:xfrm>
          <a:off x="74409" y="579016"/>
          <a:ext cx="374400" cy="374904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zh-cn" sz="1600" b="1">
              <a:latin typeface="Microsoft YaHei UI" panose="020B0503020204020204" pitchFamily="34" charset="-122"/>
              <a:ea typeface="Microsoft YaHei UI" panose="020B0503020204020204" pitchFamily="34" charset="-122"/>
              <a:cs typeface="Segoe UI Semibold" panose="020B0702040204020203" pitchFamily="34" charset="0"/>
            </a:rPr>
            <a:t>1</a:t>
          </a:r>
        </a:p>
      </xdr:txBody>
    </xdr:sp>
    <xdr:clientData/>
  </xdr:twoCellAnchor>
  <xdr:twoCellAnchor editAs="absolute">
    <xdr:from>
      <xdr:col>1</xdr:col>
      <xdr:colOff>1189101</xdr:colOff>
      <xdr:row>3</xdr:row>
      <xdr:rowOff>7515</xdr:rowOff>
    </xdr:from>
    <xdr:to>
      <xdr:col>2</xdr:col>
      <xdr:colOff>134751</xdr:colOff>
      <xdr:row>4</xdr:row>
      <xdr:rowOff>191919</xdr:rowOff>
    </xdr:to>
    <xdr:sp macro="" textlink="" fLocksText="0">
      <xdr:nvSpPr>
        <xdr:cNvPr id="9" name="shp_练习2" descr="步骤 2">
          <a:extLst>
            <a:ext uri="{FF2B5EF4-FFF2-40B4-BE49-F238E27FC236}">
              <a16:creationId xmlns:a16="http://schemas.microsoft.com/office/drawing/2014/main" id="{4DE757FB-947C-4ADC-9EAB-6B0221411ADF}"/>
            </a:ext>
          </a:extLst>
        </xdr:cNvPr>
        <xdr:cNvSpPr/>
      </xdr:nvSpPr>
      <xdr:spPr>
        <a:xfrm>
          <a:off x="1979676" y="579015"/>
          <a:ext cx="374400" cy="374904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zh-cn" sz="1600" b="1">
              <a:latin typeface="Microsoft YaHei UI" panose="020B0503020204020204" pitchFamily="34" charset="-122"/>
              <a:ea typeface="Microsoft YaHei UI" panose="020B0503020204020204" pitchFamily="34" charset="-122"/>
              <a:cs typeface="Segoe UI Semibold" panose="020B0702040204020203" pitchFamily="34" charset="0"/>
            </a:rPr>
            <a:t>2</a:t>
          </a:r>
        </a:p>
      </xdr:txBody>
    </xdr:sp>
    <xdr:clientData/>
  </xdr:twoCellAnchor>
  <xdr:twoCellAnchor editAs="absolute">
    <xdr:from>
      <xdr:col>3</xdr:col>
      <xdr:colOff>313068</xdr:colOff>
      <xdr:row>3</xdr:row>
      <xdr:rowOff>7515</xdr:rowOff>
    </xdr:from>
    <xdr:to>
      <xdr:col>4</xdr:col>
      <xdr:colOff>30243</xdr:colOff>
      <xdr:row>4</xdr:row>
      <xdr:rowOff>191919</xdr:rowOff>
    </xdr:to>
    <xdr:sp macro="" textlink="" fLocksText="0">
      <xdr:nvSpPr>
        <xdr:cNvPr id="10" name="shp_练习3" descr="步骤 3">
          <a:extLst>
            <a:ext uri="{FF2B5EF4-FFF2-40B4-BE49-F238E27FC236}">
              <a16:creationId xmlns:a16="http://schemas.microsoft.com/office/drawing/2014/main" id="{1D4611B9-66E6-4BC6-AEAC-BDCA64064FFB}"/>
            </a:ext>
          </a:extLst>
        </xdr:cNvPr>
        <xdr:cNvSpPr/>
      </xdr:nvSpPr>
      <xdr:spPr>
        <a:xfrm>
          <a:off x="3961143" y="579015"/>
          <a:ext cx="374400" cy="374904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zh-cn" sz="1600" b="1">
              <a:latin typeface="Microsoft YaHei UI" panose="020B0503020204020204" pitchFamily="34" charset="-122"/>
              <a:ea typeface="Microsoft YaHei UI" panose="020B0503020204020204" pitchFamily="34" charset="-122"/>
              <a:cs typeface="Segoe UI Semibold" panose="020B0702040204020203" pitchFamily="34" charset="0"/>
            </a:rPr>
            <a:t>3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9</xdr:col>
      <xdr:colOff>689356</xdr:colOff>
      <xdr:row>2</xdr:row>
      <xdr:rowOff>11811</xdr:rowOff>
    </xdr:to>
    <xdr:sp macro="" textlink="" fLocksText="0">
      <xdr:nvSpPr>
        <xdr:cNvPr id="11" name="txt_练习页眉" descr="练习">
          <a:extLst>
            <a:ext uri="{FF2B5EF4-FFF2-40B4-BE49-F238E27FC236}">
              <a16:creationId xmlns:a16="http://schemas.microsoft.com/office/drawing/2014/main" id="{E4A16B89-573C-4A48-91E8-C37EAF1853C3}"/>
            </a:ext>
          </a:extLst>
        </xdr:cNvPr>
        <xdr:cNvSpPr txBox="1"/>
      </xdr:nvSpPr>
      <xdr:spPr>
        <a:xfrm>
          <a:off x="0" y="0"/>
          <a:ext cx="7763256" cy="392811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91440" rIns="27432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 rtl="0">
            <a:defRPr/>
          </a:pPr>
          <a:r>
            <a:rPr lang="zh-cn" sz="1800" b="1" kern="0" baseline="0">
              <a:solidFill>
                <a:schemeClr val="bg1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 Semibold" panose="020B0702040204020203" pitchFamily="34" charset="0"/>
            </a:rPr>
            <a:t>练习</a:t>
          </a:r>
          <a:endParaRPr lang="en-US" sz="1800">
            <a:solidFill>
              <a:schemeClr val="bg1"/>
            </a:solidFill>
            <a:latin typeface="Microsoft YaHei UI" panose="020B0503020204020204" pitchFamily="34" charset="-122"/>
            <a:ea typeface="Microsoft YaHei UI" panose="020B0503020204020204" pitchFamily="34" charset="-122"/>
            <a:cs typeface="Segoe UI Light" panose="020B0502040204020203" pitchFamily="34" charset="0"/>
          </a:endParaRPr>
        </a:p>
      </xdr:txBody>
    </xdr:sp>
    <xdr:clientData/>
  </xdr:twoCellAnchor>
  <xdr:twoCellAnchor editAs="absolute">
    <xdr:from>
      <xdr:col>7</xdr:col>
      <xdr:colOff>284325</xdr:colOff>
      <xdr:row>30</xdr:row>
      <xdr:rowOff>31611</xdr:rowOff>
    </xdr:from>
    <xdr:to>
      <xdr:col>9</xdr:col>
      <xdr:colOff>391589</xdr:colOff>
      <xdr:row>31</xdr:row>
      <xdr:rowOff>153277</xdr:rowOff>
    </xdr:to>
    <xdr:sp macro="" textlink="" fLocksText="0">
      <xdr:nvSpPr>
        <xdr:cNvPr id="12" name="txt_练习下一个工作表" descr="“下一步”按钮，超链接到下一个工作表">
          <a:hlinkClick xmlns:r="http://schemas.openxmlformats.org/officeDocument/2006/relationships" r:id="rId1" tooltip="单击此处转到下一个工作表"/>
          <a:extLst>
            <a:ext uri="{FF2B5EF4-FFF2-40B4-BE49-F238E27FC236}">
              <a16:creationId xmlns:a16="http://schemas.microsoft.com/office/drawing/2014/main" id="{0DE9F906-54EB-4A5F-B194-71D7C521AD9E}"/>
            </a:ext>
          </a:extLst>
        </xdr:cNvPr>
        <xdr:cNvSpPr/>
      </xdr:nvSpPr>
      <xdr:spPr>
        <a:xfrm>
          <a:off x="6285075" y="6070461"/>
          <a:ext cx="1180414" cy="337566"/>
        </a:xfrm>
        <a:prstGeom prst="rightArrowCallout">
          <a:avLst>
            <a:gd name="adj1" fmla="val 32829"/>
            <a:gd name="adj2" fmla="val 31524"/>
            <a:gd name="adj3" fmla="val 25000"/>
            <a:gd name="adj4" fmla="val 86357"/>
          </a:avLst>
        </a:prstGeom>
        <a:ln>
          <a:solidFill>
            <a:srgbClr val="0B744D"/>
          </a:solidFill>
          <a:miter lim="800000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zh-cn" sz="1200">
              <a:solidFill>
                <a:srgbClr val="0B744D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" pitchFamily="34" charset="0"/>
            </a:rPr>
            <a:t>下一个工作表</a:t>
          </a:r>
        </a:p>
      </xdr:txBody>
    </xdr:sp>
    <xdr:clientData/>
  </xdr:twoCellAnchor>
  <xdr:twoCellAnchor editAs="absolute">
    <xdr:from>
      <xdr:col>0</xdr:col>
      <xdr:colOff>298083</xdr:colOff>
      <xdr:row>30</xdr:row>
      <xdr:rowOff>31611</xdr:rowOff>
    </xdr:from>
    <xdr:to>
      <xdr:col>1</xdr:col>
      <xdr:colOff>817908</xdr:colOff>
      <xdr:row>31</xdr:row>
      <xdr:rowOff>153277</xdr:rowOff>
    </xdr:to>
    <xdr:sp macro="" textlink="" fLocksText="0">
      <xdr:nvSpPr>
        <xdr:cNvPr id="13" name="txt_练习上一个工作表" descr="“上一步”按钮，超链接到上一个工作表">
          <a:hlinkClick xmlns:r="http://schemas.openxmlformats.org/officeDocument/2006/relationships" r:id="rId2" tooltip="单击此处可返回到上一个工作表"/>
          <a:extLst>
            <a:ext uri="{FF2B5EF4-FFF2-40B4-BE49-F238E27FC236}">
              <a16:creationId xmlns:a16="http://schemas.microsoft.com/office/drawing/2014/main" id="{1D442361-F9EC-48EB-8668-D73EEA3DD18E}"/>
            </a:ext>
          </a:extLst>
        </xdr:cNvPr>
        <xdr:cNvSpPr/>
      </xdr:nvSpPr>
      <xdr:spPr>
        <a:xfrm flipH="1">
          <a:off x="298083" y="5956161"/>
          <a:ext cx="1310400" cy="331216"/>
        </a:xfrm>
        <a:prstGeom prst="rightArrowCallout">
          <a:avLst>
            <a:gd name="adj1" fmla="val 32829"/>
            <a:gd name="adj2" fmla="val 31524"/>
            <a:gd name="adj3" fmla="val 25000"/>
            <a:gd name="adj4" fmla="val 86357"/>
          </a:avLst>
        </a:prstGeom>
        <a:ln>
          <a:solidFill>
            <a:srgbClr val="0B744D"/>
          </a:solidFill>
          <a:miter lim="800000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zh-cn" sz="1200">
              <a:solidFill>
                <a:srgbClr val="0B744D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" pitchFamily="34" charset="0"/>
            </a:rPr>
            <a:t>上一个工作表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26</xdr:row>
      <xdr:rowOff>171442</xdr:rowOff>
    </xdr:from>
    <xdr:to>
      <xdr:col>10</xdr:col>
      <xdr:colOff>756031</xdr:colOff>
      <xdr:row>29</xdr:row>
      <xdr:rowOff>178554</xdr:rowOff>
    </xdr:to>
    <xdr:sp macro="" textlink="" fLocksText="0">
      <xdr:nvSpPr>
        <xdr:cNvPr id="2" name="txt_练习页脚">
          <a:extLst>
            <a:ext uri="{FF2B5EF4-FFF2-40B4-BE49-F238E27FC236}">
              <a16:creationId xmlns:a16="http://schemas.microsoft.com/office/drawing/2014/main" id="{380A769E-8D0B-4008-A891-55732409F967}"/>
            </a:ext>
          </a:extLst>
        </xdr:cNvPr>
        <xdr:cNvSpPr txBox="1"/>
      </xdr:nvSpPr>
      <xdr:spPr>
        <a:xfrm>
          <a:off x="0" y="5734042"/>
          <a:ext cx="7763256" cy="64846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91440" rIns="27432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 rtl="0">
            <a:defRPr/>
          </a:pPr>
          <a:endParaRPr lang="en-US" sz="2000">
            <a:solidFill>
              <a:schemeClr val="bg2">
                <a:lumMod val="25000"/>
              </a:schemeClr>
            </a:solidFill>
            <a:latin typeface="Segoe UI Light" panose="020B0502040204020203" pitchFamily="34" charset="0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 editAs="absolute">
    <xdr:from>
      <xdr:col>0</xdr:col>
      <xdr:colOff>471004</xdr:colOff>
      <xdr:row>3</xdr:row>
      <xdr:rowOff>7515</xdr:rowOff>
    </xdr:from>
    <xdr:to>
      <xdr:col>1</xdr:col>
      <xdr:colOff>1132934</xdr:colOff>
      <xdr:row>6</xdr:row>
      <xdr:rowOff>161925</xdr:rowOff>
    </xdr:to>
    <xdr:sp macro="" textlink="" fLocksText="0">
      <xdr:nvSpPr>
        <xdr:cNvPr id="4" name="txt_练习1" descr="单击下方名为“销量总和”的数据透视表内部任意位置。">
          <a:extLst>
            <a:ext uri="{FF2B5EF4-FFF2-40B4-BE49-F238E27FC236}">
              <a16:creationId xmlns:a16="http://schemas.microsoft.com/office/drawing/2014/main" id="{B7E9D7C2-19DB-4BC5-8013-CBFBEAE3EAFD}"/>
            </a:ext>
          </a:extLst>
        </xdr:cNvPr>
        <xdr:cNvSpPr txBox="1"/>
      </xdr:nvSpPr>
      <xdr:spPr>
        <a:xfrm>
          <a:off x="471004" y="588540"/>
          <a:ext cx="1341380" cy="1011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cn" sz="1000" b="0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单击下方名为</a:t>
          </a:r>
          <a:r>
            <a:rPr lang="zh-cn" sz="10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“销量总和”</a:t>
          </a:r>
          <a:r>
            <a:rPr lang="zh-cn" sz="1000" b="0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的数据透视表内部任意位置。 </a:t>
          </a:r>
        </a:p>
      </xdr:txBody>
    </xdr:sp>
    <xdr:clientData/>
  </xdr:twoCellAnchor>
  <xdr:twoCellAnchor editAs="absolute">
    <xdr:from>
      <xdr:col>2</xdr:col>
      <xdr:colOff>155661</xdr:colOff>
      <xdr:row>3</xdr:row>
      <xdr:rowOff>7515</xdr:rowOff>
    </xdr:from>
    <xdr:to>
      <xdr:col>4</xdr:col>
      <xdr:colOff>219075</xdr:colOff>
      <xdr:row>7</xdr:row>
      <xdr:rowOff>236115</xdr:rowOff>
    </xdr:to>
    <xdr:sp macro="" textlink="" fLocksText="0">
      <xdr:nvSpPr>
        <xdr:cNvPr id="5" name="txt_练习2" descr="你看见右侧显示了“数据透视表字段”列表吗？很好！（如果没看到，请右键单击数据透视表，再选择“显示字段列表”。">
          <a:extLst>
            <a:ext uri="{FF2B5EF4-FFF2-40B4-BE49-F238E27FC236}">
              <a16:creationId xmlns:a16="http://schemas.microsoft.com/office/drawing/2014/main" id="{13A46DB7-2AF9-4957-B2BA-4307112C8960}"/>
            </a:ext>
          </a:extLst>
        </xdr:cNvPr>
        <xdr:cNvSpPr txBox="1"/>
      </xdr:nvSpPr>
      <xdr:spPr>
        <a:xfrm>
          <a:off x="2374986" y="579015"/>
          <a:ext cx="1549314" cy="1371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rtl="0" eaLnBrk="1" fontAlgn="auto" latinLnBrk="0" hangingPunct="1"/>
          <a:r>
            <a:rPr lang="zh-cn" sz="1000" b="0" i="0" kern="1200" baseline="0">
              <a:solidFill>
                <a:schemeClr val="dk1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是否看到右侧的“数据透视表字段”列表？不错！（如果看不到，请右键单击数据透视表并选择</a:t>
          </a:r>
          <a:r>
            <a:rPr lang="zh-cn" sz="1000" b="1" i="0" kern="1200" baseline="0">
              <a:solidFill>
                <a:schemeClr val="dk1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“显示字段列表”</a:t>
          </a:r>
          <a:r>
            <a:rPr lang="zh-cn" sz="1000" b="0" i="0" kern="1200" baseline="0">
              <a:solidFill>
                <a:schemeClr val="dk1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。）</a:t>
          </a:r>
          <a:endParaRPr lang="sq-AL" sz="1000">
            <a:effectLst/>
            <a:latin typeface="Microsoft YaHei UI" panose="020B0503020204020204" pitchFamily="34" charset="-122"/>
            <a:ea typeface="Microsoft YaHei UI" panose="020B0503020204020204" pitchFamily="34" charset="-122"/>
            <a:cs typeface="Segoe UI" panose="020B0502040204020203" pitchFamily="34" charset="0"/>
          </a:endParaRPr>
        </a:p>
      </xdr:txBody>
    </xdr:sp>
    <xdr:clientData/>
  </xdr:twoCellAnchor>
  <xdr:twoCellAnchor editAs="absolute">
    <xdr:from>
      <xdr:col>5</xdr:col>
      <xdr:colOff>93535</xdr:colOff>
      <xdr:row>3</xdr:row>
      <xdr:rowOff>7515</xdr:rowOff>
    </xdr:from>
    <xdr:to>
      <xdr:col>7</xdr:col>
      <xdr:colOff>336365</xdr:colOff>
      <xdr:row>7</xdr:row>
      <xdr:rowOff>236115</xdr:rowOff>
    </xdr:to>
    <xdr:sp macro="" textlink="" fLocksText="0">
      <xdr:nvSpPr>
        <xdr:cNvPr id="6" name="txt_练习3" descr="现在将字段拖到适当位置以制作垂直数据透视表，使左侧显示季度，销售代表在季度下缩进显示。">
          <a:extLst>
            <a:ext uri="{FF2B5EF4-FFF2-40B4-BE49-F238E27FC236}">
              <a16:creationId xmlns:a16="http://schemas.microsoft.com/office/drawing/2014/main" id="{1EC851DF-E19B-42A9-A5A0-6A47F6540CD4}"/>
            </a:ext>
          </a:extLst>
        </xdr:cNvPr>
        <xdr:cNvSpPr txBox="1"/>
      </xdr:nvSpPr>
      <xdr:spPr>
        <a:xfrm>
          <a:off x="4021010" y="588540"/>
          <a:ext cx="1341380" cy="1371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cn" sz="10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现在将字段拖到适当位置，以便数据透视表在其行中显示每个产品，在其列中显示每个季度。</a:t>
          </a:r>
        </a:p>
      </xdr:txBody>
    </xdr:sp>
    <xdr:clientData/>
  </xdr:twoCellAnchor>
  <xdr:twoCellAnchor editAs="absolute">
    <xdr:from>
      <xdr:col>0</xdr:col>
      <xdr:colOff>74409</xdr:colOff>
      <xdr:row>3</xdr:row>
      <xdr:rowOff>7516</xdr:rowOff>
    </xdr:from>
    <xdr:to>
      <xdr:col>0</xdr:col>
      <xdr:colOff>448809</xdr:colOff>
      <xdr:row>4</xdr:row>
      <xdr:rowOff>96670</xdr:rowOff>
    </xdr:to>
    <xdr:sp macro="" textlink="" fLocksText="0">
      <xdr:nvSpPr>
        <xdr:cNvPr id="7" name="shp_练习1" descr="步骤 1">
          <a:extLst>
            <a:ext uri="{FF2B5EF4-FFF2-40B4-BE49-F238E27FC236}">
              <a16:creationId xmlns:a16="http://schemas.microsoft.com/office/drawing/2014/main" id="{8B80ABB7-FAB3-463D-B8F7-7540452E3E9E}"/>
            </a:ext>
          </a:extLst>
        </xdr:cNvPr>
        <xdr:cNvSpPr/>
      </xdr:nvSpPr>
      <xdr:spPr>
        <a:xfrm>
          <a:off x="74409" y="579016"/>
          <a:ext cx="374400" cy="374904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zh-cn" sz="1600" b="1">
              <a:latin typeface="Microsoft YaHei UI" panose="020B0503020204020204" pitchFamily="34" charset="-122"/>
              <a:ea typeface="Microsoft YaHei UI" panose="020B0503020204020204" pitchFamily="34" charset="-122"/>
              <a:cs typeface="Segoe UI Semibold" panose="020B0702040204020203" pitchFamily="34" charset="0"/>
            </a:rPr>
            <a:t>1</a:t>
          </a:r>
        </a:p>
      </xdr:txBody>
    </xdr:sp>
    <xdr:clientData/>
  </xdr:twoCellAnchor>
  <xdr:twoCellAnchor editAs="absolute">
    <xdr:from>
      <xdr:col>1</xdr:col>
      <xdr:colOff>1189101</xdr:colOff>
      <xdr:row>3</xdr:row>
      <xdr:rowOff>7515</xdr:rowOff>
    </xdr:from>
    <xdr:to>
      <xdr:col>2</xdr:col>
      <xdr:colOff>134751</xdr:colOff>
      <xdr:row>4</xdr:row>
      <xdr:rowOff>96669</xdr:rowOff>
    </xdr:to>
    <xdr:sp macro="" textlink="" fLocksText="0">
      <xdr:nvSpPr>
        <xdr:cNvPr id="8" name="shp_练习2" descr="步骤 2">
          <a:extLst>
            <a:ext uri="{FF2B5EF4-FFF2-40B4-BE49-F238E27FC236}">
              <a16:creationId xmlns:a16="http://schemas.microsoft.com/office/drawing/2014/main" id="{6C1B4DEF-1844-4000-8EA9-5A35A8E04A65}"/>
            </a:ext>
          </a:extLst>
        </xdr:cNvPr>
        <xdr:cNvSpPr/>
      </xdr:nvSpPr>
      <xdr:spPr>
        <a:xfrm>
          <a:off x="1979676" y="579015"/>
          <a:ext cx="374400" cy="374904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zh-cn" sz="1600" b="1">
              <a:latin typeface="Microsoft YaHei UI" panose="020B0503020204020204" pitchFamily="34" charset="-122"/>
              <a:ea typeface="Microsoft YaHei UI" panose="020B0503020204020204" pitchFamily="34" charset="-122"/>
              <a:cs typeface="Segoe UI Semibold" panose="020B0702040204020203" pitchFamily="34" charset="0"/>
            </a:rPr>
            <a:t>2</a:t>
          </a:r>
        </a:p>
      </xdr:txBody>
    </xdr:sp>
    <xdr:clientData/>
  </xdr:twoCellAnchor>
  <xdr:twoCellAnchor editAs="absolute">
    <xdr:from>
      <xdr:col>4</xdr:col>
      <xdr:colOff>252743</xdr:colOff>
      <xdr:row>3</xdr:row>
      <xdr:rowOff>7515</xdr:rowOff>
    </xdr:from>
    <xdr:to>
      <xdr:col>5</xdr:col>
      <xdr:colOff>55643</xdr:colOff>
      <xdr:row>4</xdr:row>
      <xdr:rowOff>96669</xdr:rowOff>
    </xdr:to>
    <xdr:sp macro="" textlink="" fLocksText="0">
      <xdr:nvSpPr>
        <xdr:cNvPr id="9" name="shp_练习3" descr="步骤 3">
          <a:extLst>
            <a:ext uri="{FF2B5EF4-FFF2-40B4-BE49-F238E27FC236}">
              <a16:creationId xmlns:a16="http://schemas.microsoft.com/office/drawing/2014/main" id="{8AB3C5A2-B6E0-42C7-A130-2138F069728F}"/>
            </a:ext>
          </a:extLst>
        </xdr:cNvPr>
        <xdr:cNvSpPr/>
      </xdr:nvSpPr>
      <xdr:spPr>
        <a:xfrm>
          <a:off x="3957968" y="579015"/>
          <a:ext cx="374400" cy="374904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zh-cn" sz="1600" b="1">
              <a:latin typeface="Microsoft YaHei UI" panose="020B0503020204020204" pitchFamily="34" charset="-122"/>
              <a:ea typeface="Microsoft YaHei UI" panose="020B0503020204020204" pitchFamily="34" charset="-122"/>
              <a:cs typeface="Segoe UI Semibold" panose="020B0702040204020203" pitchFamily="34" charset="0"/>
            </a:rPr>
            <a:t>3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10</xdr:col>
      <xdr:colOff>756031</xdr:colOff>
      <xdr:row>2</xdr:row>
      <xdr:rowOff>11811</xdr:rowOff>
    </xdr:to>
    <xdr:sp macro="" textlink="" fLocksText="0">
      <xdr:nvSpPr>
        <xdr:cNvPr id="10" name="txt_练习页眉" descr="练习">
          <a:extLst>
            <a:ext uri="{FF2B5EF4-FFF2-40B4-BE49-F238E27FC236}">
              <a16:creationId xmlns:a16="http://schemas.microsoft.com/office/drawing/2014/main" id="{F0F9E4E0-4776-4696-A164-065120A0ABB8}"/>
            </a:ext>
          </a:extLst>
        </xdr:cNvPr>
        <xdr:cNvSpPr txBox="1"/>
      </xdr:nvSpPr>
      <xdr:spPr>
        <a:xfrm>
          <a:off x="0" y="0"/>
          <a:ext cx="7763256" cy="392811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91440" rIns="27432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 rtl="0">
            <a:defRPr/>
          </a:pPr>
          <a:r>
            <a:rPr lang="zh-cn" sz="1800" b="1" kern="0" baseline="0">
              <a:solidFill>
                <a:schemeClr val="bg1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 Semibold" panose="020B0702040204020203" pitchFamily="34" charset="0"/>
            </a:rPr>
            <a:t>练习</a:t>
          </a:r>
          <a:endParaRPr lang="en-US" sz="1800">
            <a:solidFill>
              <a:schemeClr val="bg1"/>
            </a:solidFill>
            <a:latin typeface="Microsoft YaHei UI" panose="020B0503020204020204" pitchFamily="34" charset="-122"/>
            <a:ea typeface="Microsoft YaHei UI" panose="020B0503020204020204" pitchFamily="34" charset="-122"/>
            <a:cs typeface="Segoe UI Light" panose="020B0502040204020203" pitchFamily="34" charset="0"/>
          </a:endParaRPr>
        </a:p>
      </xdr:txBody>
    </xdr:sp>
    <xdr:clientData/>
  </xdr:twoCellAnchor>
  <xdr:twoCellAnchor editAs="absolute">
    <xdr:from>
      <xdr:col>9</xdr:col>
      <xdr:colOff>141450</xdr:colOff>
      <xdr:row>27</xdr:row>
      <xdr:rowOff>126865</xdr:rowOff>
    </xdr:from>
    <xdr:to>
      <xdr:col>10</xdr:col>
      <xdr:colOff>448739</xdr:colOff>
      <xdr:row>29</xdr:row>
      <xdr:rowOff>38981</xdr:rowOff>
    </xdr:to>
    <xdr:sp macro="" textlink="" fLocksText="0">
      <xdr:nvSpPr>
        <xdr:cNvPr id="11" name="txt_练习下一个工作表" descr="“下一步”按钮，超链接到下一个工作表">
          <a:hlinkClick xmlns:r="http://schemas.openxmlformats.org/officeDocument/2006/relationships" r:id="rId1" tooltip="单击此处转到下一个工作表"/>
          <a:extLst>
            <a:ext uri="{FF2B5EF4-FFF2-40B4-BE49-F238E27FC236}">
              <a16:creationId xmlns:a16="http://schemas.microsoft.com/office/drawing/2014/main" id="{661E9D1F-9F81-4D48-B413-F247290286D1}"/>
            </a:ext>
          </a:extLst>
        </xdr:cNvPr>
        <xdr:cNvSpPr/>
      </xdr:nvSpPr>
      <xdr:spPr>
        <a:xfrm>
          <a:off x="6275550" y="5899015"/>
          <a:ext cx="1180414" cy="337566"/>
        </a:xfrm>
        <a:prstGeom prst="rightArrowCallout">
          <a:avLst>
            <a:gd name="adj1" fmla="val 32829"/>
            <a:gd name="adj2" fmla="val 31524"/>
            <a:gd name="adj3" fmla="val 25000"/>
            <a:gd name="adj4" fmla="val 86357"/>
          </a:avLst>
        </a:prstGeom>
        <a:ln>
          <a:solidFill>
            <a:srgbClr val="0B744D"/>
          </a:solidFill>
          <a:miter lim="800000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zh-cn" sz="1200">
              <a:solidFill>
                <a:srgbClr val="0B744D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" pitchFamily="34" charset="0"/>
            </a:rPr>
            <a:t>下一个工作表</a:t>
          </a:r>
        </a:p>
      </xdr:txBody>
    </xdr:sp>
    <xdr:clientData/>
  </xdr:twoCellAnchor>
  <xdr:twoCellAnchor editAs="absolute">
    <xdr:from>
      <xdr:col>0</xdr:col>
      <xdr:colOff>298083</xdr:colOff>
      <xdr:row>27</xdr:row>
      <xdr:rowOff>126865</xdr:rowOff>
    </xdr:from>
    <xdr:to>
      <xdr:col>1</xdr:col>
      <xdr:colOff>817908</xdr:colOff>
      <xdr:row>29</xdr:row>
      <xdr:rowOff>38981</xdr:rowOff>
    </xdr:to>
    <xdr:sp macro="" textlink="" fLocksText="0">
      <xdr:nvSpPr>
        <xdr:cNvPr id="12" name="txt_练习上一个工作表" descr="“上一步”按钮，超链接到上一个工作表">
          <a:hlinkClick xmlns:r="http://schemas.openxmlformats.org/officeDocument/2006/relationships" r:id="rId2" tooltip="单击此处可返回到上一个工作表"/>
          <a:extLst>
            <a:ext uri="{FF2B5EF4-FFF2-40B4-BE49-F238E27FC236}">
              <a16:creationId xmlns:a16="http://schemas.microsoft.com/office/drawing/2014/main" id="{230944B4-48FC-47AA-A164-B69A164E52B1}"/>
            </a:ext>
          </a:extLst>
        </xdr:cNvPr>
        <xdr:cNvSpPr/>
      </xdr:nvSpPr>
      <xdr:spPr>
        <a:xfrm flipH="1">
          <a:off x="298083" y="5822815"/>
          <a:ext cx="1310400" cy="331216"/>
        </a:xfrm>
        <a:prstGeom prst="rightArrowCallout">
          <a:avLst>
            <a:gd name="adj1" fmla="val 32829"/>
            <a:gd name="adj2" fmla="val 31524"/>
            <a:gd name="adj3" fmla="val 25000"/>
            <a:gd name="adj4" fmla="val 86357"/>
          </a:avLst>
        </a:prstGeom>
        <a:ln>
          <a:solidFill>
            <a:srgbClr val="0B744D"/>
          </a:solidFill>
          <a:miter lim="800000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zh-cn" sz="1200">
              <a:solidFill>
                <a:srgbClr val="0B744D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" pitchFamily="34" charset="0"/>
            </a:rPr>
            <a:t>上一个工作表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114681</xdr:colOff>
      <xdr:row>33</xdr:row>
      <xdr:rowOff>5516</xdr:rowOff>
    </xdr:to>
    <xdr:grpSp>
      <xdr:nvGrpSpPr>
        <xdr:cNvPr id="2" name="grp_练习">
          <a:extLst>
            <a:ext uri="{FF2B5EF4-FFF2-40B4-BE49-F238E27FC236}">
              <a16:creationId xmlns:a16="http://schemas.microsoft.com/office/drawing/2014/main" id="{5783468C-7C1F-418B-98C1-9D990C00BC51}"/>
            </a:ext>
          </a:extLst>
        </xdr:cNvPr>
        <xdr:cNvGrpSpPr/>
      </xdr:nvGrpSpPr>
      <xdr:grpSpPr>
        <a:xfrm>
          <a:off x="0" y="0"/>
          <a:ext cx="8229981" cy="6604436"/>
          <a:chOff x="0" y="0"/>
          <a:chExt cx="7772770" cy="6826607"/>
        </a:xfrm>
      </xdr:grpSpPr>
      <xdr:sp macro="" textlink="" fLocksText="0">
        <xdr:nvSpPr>
          <xdr:cNvPr id="3" name="txt_练习1" descr="单击下方数据透视表内部任意位置。">
            <a:extLst>
              <a:ext uri="{FF2B5EF4-FFF2-40B4-BE49-F238E27FC236}">
                <a16:creationId xmlns:a16="http://schemas.microsoft.com/office/drawing/2014/main" id="{7E235552-8E1D-491D-B636-04BE6B749B5E}"/>
              </a:ext>
            </a:extLst>
          </xdr:cNvPr>
          <xdr:cNvSpPr txBox="1"/>
        </xdr:nvSpPr>
        <xdr:spPr>
          <a:xfrm>
            <a:off x="481615" y="588540"/>
            <a:ext cx="1371600" cy="1371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1000" b="0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75000"/>
                    <a:lumOff val="25000"/>
                  </a:prstClr>
                </a:solidFill>
                <a:effectLst/>
                <a:uLnTx/>
                <a:uFillTx/>
                <a:latin typeface="Microsoft YaHei UI" panose="020B0503020204020204" pitchFamily="34" charset="-122"/>
                <a:ea typeface="Microsoft YaHei UI" panose="020B0503020204020204" pitchFamily="34" charset="-122"/>
                <a:cs typeface="Segoe UI" panose="020B0502040204020203" pitchFamily="34" charset="0"/>
              </a:rPr>
              <a:t>单击下方数据透视表内部任意位置。  </a:t>
            </a:r>
          </a:p>
        </xdr:txBody>
      </xdr:sp>
      <xdr:sp macro="" textlink="" fLocksText="0">
        <xdr:nvSpPr>
          <xdr:cNvPr id="4" name="txt_练习2" descr="你看见右侧显示了“数据透视表字段”列表吗？很好！（如果没看到，请右键单击下面的数据透视表，再选择“显示字段列表”。">
            <a:extLst>
              <a:ext uri="{FF2B5EF4-FFF2-40B4-BE49-F238E27FC236}">
                <a16:creationId xmlns:a16="http://schemas.microsoft.com/office/drawing/2014/main" id="{E3B931F1-5DDF-41D9-9E8E-92FCE9C5EF4A}"/>
              </a:ext>
            </a:extLst>
          </xdr:cNvPr>
          <xdr:cNvSpPr txBox="1"/>
        </xdr:nvSpPr>
        <xdr:spPr>
          <a:xfrm>
            <a:off x="2256427" y="588540"/>
            <a:ext cx="1371600" cy="1371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 eaLnBrk="1" fontAlgn="auto" latinLnBrk="0" hangingPunct="1"/>
            <a:r>
              <a:rPr lang="zh-cn" sz="1000" b="0" i="0" kern="1200" baseline="0">
                <a:solidFill>
                  <a:schemeClr val="dk1"/>
                </a:solidFill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Segoe UI" panose="020B0502040204020203" pitchFamily="34" charset="0"/>
              </a:rPr>
              <a:t>是否看到右侧的“数据透视表字段”列表？不错！（如果看不到，</a:t>
            </a:r>
            <a:br>
              <a:rPr lang="en-US" sz="1000" b="0" i="0" kern="1200" baseline="0">
                <a:solidFill>
                  <a:schemeClr val="dk1"/>
                </a:solidFill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Segoe UI" panose="020B0502040204020203" pitchFamily="34" charset="0"/>
              </a:rPr>
            </a:br>
            <a:r>
              <a:rPr lang="zh-cn" sz="1000" b="0" i="0" kern="1200" baseline="0">
                <a:solidFill>
                  <a:schemeClr val="dk1"/>
                </a:solidFill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Segoe UI" panose="020B0502040204020203" pitchFamily="34" charset="0"/>
              </a:rPr>
              <a:t>请右键单击下方数据透视表并选择</a:t>
            </a:r>
            <a:r>
              <a:rPr lang="zh-cn" sz="1000" b="1" i="0" kern="1200" baseline="0">
                <a:solidFill>
                  <a:schemeClr val="dk1"/>
                </a:solidFill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Segoe UI" panose="020B0502040204020203" pitchFamily="34" charset="0"/>
              </a:rPr>
              <a:t>“显示字段列表”</a:t>
            </a:r>
            <a:r>
              <a:rPr lang="zh-cn" sz="1000" b="0" i="0" kern="1200" baseline="0">
                <a:solidFill>
                  <a:schemeClr val="dk1"/>
                </a:solidFill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Segoe UI" panose="020B0502040204020203" pitchFamily="34" charset="0"/>
              </a:rPr>
              <a:t>。）</a:t>
            </a:r>
            <a:endParaRPr lang="sq-AL" sz="100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endParaRPr>
          </a:p>
        </xdr:txBody>
      </xdr:sp>
      <xdr:sp macro="" textlink="" fLocksText="0">
        <xdr:nvSpPr>
          <xdr:cNvPr id="5" name="txt_练习3" descr="该数据透视表只是太宽了。请将字段拖到适当位置，以便左侧显示每个销售代表，且每个销售代表下的季度缩进显示。">
            <a:extLst>
              <a:ext uri="{FF2B5EF4-FFF2-40B4-BE49-F238E27FC236}">
                <a16:creationId xmlns:a16="http://schemas.microsoft.com/office/drawing/2014/main" id="{6D22B3C9-7D2C-4D84-8F14-7E9D94142FE8}"/>
              </a:ext>
            </a:extLst>
          </xdr:cNvPr>
          <xdr:cNvSpPr txBox="1"/>
        </xdr:nvSpPr>
        <xdr:spPr>
          <a:xfrm>
            <a:off x="4111601" y="588540"/>
            <a:ext cx="1371600" cy="1371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1000" b="0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75000"/>
                    <a:lumOff val="25000"/>
                  </a:prstClr>
                </a:solidFill>
                <a:effectLst/>
                <a:uLnTx/>
                <a:uFillTx/>
                <a:latin typeface="Microsoft YaHei UI" panose="020B0503020204020204" pitchFamily="34" charset="-122"/>
                <a:ea typeface="Microsoft YaHei UI" panose="020B0503020204020204" pitchFamily="34" charset="-122"/>
                <a:cs typeface="Segoe UI" panose="020B0502040204020203" pitchFamily="34" charset="0"/>
              </a:rPr>
              <a:t>此数据透视表太宽。将字段拖到适当位置，以便看到左侧的每个销售代表，以及每个销售代表下缩进的季度。</a:t>
            </a:r>
          </a:p>
        </xdr:txBody>
      </xdr:sp>
      <xdr:sp macro="" textlink="" fLocksText="0">
        <xdr:nvSpPr>
          <xdr:cNvPr id="6" name="shp_练习1" descr="步骤 1">
            <a:extLst>
              <a:ext uri="{FF2B5EF4-FFF2-40B4-BE49-F238E27FC236}">
                <a16:creationId xmlns:a16="http://schemas.microsoft.com/office/drawing/2014/main" id="{00741AEB-3E36-4BB3-AA12-2361E98522A7}"/>
              </a:ext>
            </a:extLst>
          </xdr:cNvPr>
          <xdr:cNvSpPr/>
        </xdr:nvSpPr>
        <xdr:spPr>
          <a:xfrm>
            <a:off x="76085" y="588541"/>
            <a:ext cx="345601" cy="374904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 b="1">
                <a:latin typeface="Microsoft YaHei UI" panose="020B0503020204020204" pitchFamily="34" charset="-122"/>
                <a:ea typeface="Microsoft YaHei UI" panose="020B0503020204020204" pitchFamily="34" charset="-122"/>
                <a:cs typeface="Segoe UI Semibold" panose="020B0702040204020203" pitchFamily="34" charset="0"/>
              </a:rPr>
              <a:t>1</a:t>
            </a:r>
          </a:p>
        </xdr:txBody>
      </xdr:sp>
      <xdr:sp macro="" textlink="" fLocksText="0">
        <xdr:nvSpPr>
          <xdr:cNvPr id="7" name="shp_练习2" descr="步骤 2">
            <a:extLst>
              <a:ext uri="{FF2B5EF4-FFF2-40B4-BE49-F238E27FC236}">
                <a16:creationId xmlns:a16="http://schemas.microsoft.com/office/drawing/2014/main" id="{1CFB5BED-793B-4F4A-A413-D91B86F419BD}"/>
              </a:ext>
            </a:extLst>
          </xdr:cNvPr>
          <xdr:cNvSpPr/>
        </xdr:nvSpPr>
        <xdr:spPr>
          <a:xfrm>
            <a:off x="1910648" y="588540"/>
            <a:ext cx="345601" cy="374904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 b="1">
                <a:latin typeface="Microsoft YaHei UI" panose="020B0503020204020204" pitchFamily="34" charset="-122"/>
                <a:ea typeface="Microsoft YaHei UI" panose="020B0503020204020204" pitchFamily="34" charset="-122"/>
                <a:cs typeface="Segoe UI Semibold" panose="020B0702040204020203" pitchFamily="34" charset="0"/>
              </a:rPr>
              <a:t>2</a:t>
            </a:r>
          </a:p>
        </xdr:txBody>
      </xdr:sp>
      <xdr:sp macro="" textlink="" fLocksText="0">
        <xdr:nvSpPr>
          <xdr:cNvPr id="8" name="shp_Practice3" descr="步骤 3">
            <a:extLst>
              <a:ext uri="{FF2B5EF4-FFF2-40B4-BE49-F238E27FC236}">
                <a16:creationId xmlns:a16="http://schemas.microsoft.com/office/drawing/2014/main" id="{3B5A4A94-5EE3-443E-ADF4-5B3C4AF70301}"/>
              </a:ext>
            </a:extLst>
          </xdr:cNvPr>
          <xdr:cNvSpPr/>
        </xdr:nvSpPr>
        <xdr:spPr>
          <a:xfrm>
            <a:off x="3745211" y="588540"/>
            <a:ext cx="345601" cy="374904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 b="1">
                <a:latin typeface="Microsoft YaHei UI" panose="020B0503020204020204" pitchFamily="34" charset="-122"/>
                <a:ea typeface="Microsoft YaHei UI" panose="020B0503020204020204" pitchFamily="34" charset="-122"/>
                <a:cs typeface="Segoe UI Semibold" panose="020B0702040204020203" pitchFamily="34" charset="0"/>
              </a:rPr>
              <a:t>3</a:t>
            </a:r>
          </a:p>
        </xdr:txBody>
      </xdr:sp>
      <xdr:sp macro="" textlink="" fLocksText="0">
        <xdr:nvSpPr>
          <xdr:cNvPr id="9" name="txt_练习页脚">
            <a:extLst>
              <a:ext uri="{FF2B5EF4-FFF2-40B4-BE49-F238E27FC236}">
                <a16:creationId xmlns:a16="http://schemas.microsoft.com/office/drawing/2014/main" id="{1D53BF2A-AAF7-4143-A20F-1289B4D85F86}"/>
              </a:ext>
            </a:extLst>
          </xdr:cNvPr>
          <xdr:cNvSpPr txBox="1"/>
        </xdr:nvSpPr>
        <xdr:spPr>
          <a:xfrm>
            <a:off x="0" y="6159095"/>
            <a:ext cx="7772770" cy="667512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91440" rIns="27432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endParaRPr lang="en-US" sz="2000">
              <a:solidFill>
                <a:schemeClr val="bg2">
                  <a:lumMod val="25000"/>
                </a:schemeClr>
              </a:solidFill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endParaRPr>
          </a:p>
        </xdr:txBody>
      </xdr:sp>
      <xdr:sp macro="" textlink="" fLocksText="0">
        <xdr:nvSpPr>
          <xdr:cNvPr id="10" name="txt_练习页眉" descr="练习">
            <a:extLst>
              <a:ext uri="{FF2B5EF4-FFF2-40B4-BE49-F238E27FC236}">
                <a16:creationId xmlns:a16="http://schemas.microsoft.com/office/drawing/2014/main" id="{FFC5AE10-C0DD-496B-BA0B-E3794DB76F1F}"/>
              </a:ext>
            </a:extLst>
          </xdr:cNvPr>
          <xdr:cNvSpPr txBox="1"/>
        </xdr:nvSpPr>
        <xdr:spPr>
          <a:xfrm>
            <a:off x="0" y="0"/>
            <a:ext cx="7772770" cy="402336"/>
          </a:xfrm>
          <a:prstGeom prst="rect">
            <a:avLst/>
          </a:prstGeom>
          <a:solidFill>
            <a:schemeClr val="accent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91440" rIns="274320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800" b="1" kern="0" baseline="0">
                <a:solidFill>
                  <a:schemeClr val="bg1"/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 Semibold" panose="020B0702040204020203" pitchFamily="34" charset="0"/>
              </a:rPr>
              <a:t>练习</a:t>
            </a:r>
            <a:endParaRPr lang="en-US" sz="1800">
              <a:solidFill>
                <a:schemeClr val="bg1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 Light" panose="020B0502040204020203" pitchFamily="34" charset="0"/>
            </a:endParaRPr>
          </a:p>
        </xdr:txBody>
      </xdr:sp>
      <xdr:sp macro="" textlink="" fLocksText="0">
        <xdr:nvSpPr>
          <xdr:cNvPr id="12" name="txt_练习下一个工作表" descr="下一个工作表">
            <a:hlinkClick xmlns:r="http://schemas.openxmlformats.org/officeDocument/2006/relationships" r:id="rId1" tooltip="单击此处转到下一个工作表"/>
            <a:extLst>
              <a:ext uri="{FF2B5EF4-FFF2-40B4-BE49-F238E27FC236}">
                <a16:creationId xmlns:a16="http://schemas.microsoft.com/office/drawing/2014/main" id="{39FE7EB2-B3C6-43E1-8823-CD2BB8A62CC5}"/>
              </a:ext>
            </a:extLst>
          </xdr:cNvPr>
          <xdr:cNvSpPr/>
        </xdr:nvSpPr>
        <xdr:spPr>
          <a:xfrm>
            <a:off x="6261100" y="6314546"/>
            <a:ext cx="1207008" cy="356616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" pitchFamily="34" charset="0"/>
              </a:rPr>
              <a:t>下一个工作表</a:t>
            </a:r>
          </a:p>
        </xdr:txBody>
      </xdr:sp>
      <xdr:sp macro="" textlink="" fLocksText="0">
        <xdr:nvSpPr>
          <xdr:cNvPr id="13" name="txt_练习上一个工作表" descr="上一​步">
            <a:hlinkClick xmlns:r="http://schemas.openxmlformats.org/officeDocument/2006/relationships" r:id="rId2" tooltip="单击此处可返回到上一个工作表"/>
            <a:extLst>
              <a:ext uri="{FF2B5EF4-FFF2-40B4-BE49-F238E27FC236}">
                <a16:creationId xmlns:a16="http://schemas.microsoft.com/office/drawing/2014/main" id="{2783F0F4-6C68-4E81-9AE0-4132242D71ED}"/>
              </a:ext>
            </a:extLst>
          </xdr:cNvPr>
          <xdr:cNvSpPr/>
        </xdr:nvSpPr>
        <xdr:spPr>
          <a:xfrm flipH="1">
            <a:off x="304800" y="6314546"/>
            <a:ext cx="1207008" cy="356616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" pitchFamily="34" charset="0"/>
              </a:rPr>
              <a:t>上一个工作表</a:t>
            </a:r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481615</xdr:colOff>
      <xdr:row>3</xdr:row>
      <xdr:rowOff>17040</xdr:rowOff>
    </xdr:from>
    <xdr:to>
      <xdr:col>1</xdr:col>
      <xdr:colOff>1183290</xdr:colOff>
      <xdr:row>7</xdr:row>
      <xdr:rowOff>161925</xdr:rowOff>
    </xdr:to>
    <xdr:sp macro="" textlink="" fLocksText="0">
      <xdr:nvSpPr>
        <xdr:cNvPr id="2" name="txt_练习1" descr="单击下方数据透视表内部任意位置。">
          <a:extLst>
            <a:ext uri="{FF2B5EF4-FFF2-40B4-BE49-F238E27FC236}">
              <a16:creationId xmlns:a16="http://schemas.microsoft.com/office/drawing/2014/main" id="{9B6B2A48-BA4C-4A6D-81D9-D5A5E37BEF95}"/>
            </a:ext>
          </a:extLst>
        </xdr:cNvPr>
        <xdr:cNvSpPr txBox="1"/>
      </xdr:nvSpPr>
      <xdr:spPr>
        <a:xfrm>
          <a:off x="481615" y="588540"/>
          <a:ext cx="1371600" cy="906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cn" sz="10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单击下方名为</a:t>
          </a:r>
          <a:r>
            <a:rPr lang="zh-cn" sz="1000" b="1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“销量总和”</a:t>
          </a:r>
          <a:r>
            <a:rPr lang="zh-cn" sz="10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的数据透视表内部任意位置。 </a:t>
          </a:r>
        </a:p>
      </xdr:txBody>
    </xdr:sp>
    <xdr:clientData/>
  </xdr:twoCellAnchor>
  <xdr:twoCellAnchor editAs="absolute">
    <xdr:from>
      <xdr:col>2</xdr:col>
      <xdr:colOff>214902</xdr:colOff>
      <xdr:row>3</xdr:row>
      <xdr:rowOff>17040</xdr:rowOff>
    </xdr:from>
    <xdr:to>
      <xdr:col>3</xdr:col>
      <xdr:colOff>753064</xdr:colOff>
      <xdr:row>9</xdr:row>
      <xdr:rowOff>245640</xdr:rowOff>
    </xdr:to>
    <xdr:sp macro="" textlink="" fLocksText="0">
      <xdr:nvSpPr>
        <xdr:cNvPr id="3" name="txt_练习2" descr="你看见右侧显示了“数据透视表字段”列表吗？很好！（如果没看到，请右键单击下面的数据透视表，再选择“显示字段列表”。">
          <a:extLst>
            <a:ext uri="{FF2B5EF4-FFF2-40B4-BE49-F238E27FC236}">
              <a16:creationId xmlns:a16="http://schemas.microsoft.com/office/drawing/2014/main" id="{BDB16721-3E4E-4D13-935C-937AF0B92AF6}"/>
            </a:ext>
          </a:extLst>
        </xdr:cNvPr>
        <xdr:cNvSpPr txBox="1"/>
      </xdr:nvSpPr>
      <xdr:spPr>
        <a:xfrm>
          <a:off x="2256427" y="588540"/>
          <a:ext cx="1371600" cy="1371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rtl="0" eaLnBrk="1" fontAlgn="auto" latinLnBrk="0" hangingPunct="1"/>
          <a:r>
            <a:rPr lang="zh-cn" sz="1000" b="0" i="0" kern="1200" baseline="0">
              <a:solidFill>
                <a:schemeClr val="dk1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是否看到右侧的“数据透视表字段”列表？不错！（如果看不到，</a:t>
          </a:r>
          <a:br>
            <a:rPr lang="en-US" sz="1000" b="0" i="0" kern="1200" baseline="0">
              <a:solidFill>
                <a:schemeClr val="dk1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</a:br>
          <a:r>
            <a:rPr lang="zh-cn" sz="1000" b="0" i="0" kern="1200" baseline="0">
              <a:solidFill>
                <a:schemeClr val="dk1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请右键单击下方数据透视表并选择</a:t>
          </a:r>
          <a:r>
            <a:rPr lang="zh-cn" sz="1000" b="1" i="0" kern="1200" baseline="0">
              <a:solidFill>
                <a:schemeClr val="dk1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“显示字段列表”</a:t>
          </a:r>
          <a:r>
            <a:rPr lang="zh-cn" sz="1000" b="0" i="0" kern="1200" baseline="0">
              <a:solidFill>
                <a:schemeClr val="dk1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。）</a:t>
          </a:r>
          <a:endParaRPr lang="sq-AL" sz="1000" b="0">
            <a:effectLst/>
            <a:latin typeface="Microsoft YaHei UI" panose="020B0503020204020204" pitchFamily="34" charset="-122"/>
            <a:ea typeface="Microsoft YaHei UI" panose="020B0503020204020204" pitchFamily="34" charset="-122"/>
            <a:cs typeface="Segoe UI" panose="020B0502040204020203" pitchFamily="34" charset="0"/>
          </a:endParaRPr>
        </a:p>
      </xdr:txBody>
    </xdr:sp>
    <xdr:clientData/>
  </xdr:twoCellAnchor>
  <xdr:twoCellAnchor editAs="absolute">
    <xdr:from>
      <xdr:col>4</xdr:col>
      <xdr:colOff>382563</xdr:colOff>
      <xdr:row>3</xdr:row>
      <xdr:rowOff>17040</xdr:rowOff>
    </xdr:from>
    <xdr:to>
      <xdr:col>7</xdr:col>
      <xdr:colOff>47625</xdr:colOff>
      <xdr:row>9</xdr:row>
      <xdr:rowOff>245640</xdr:rowOff>
    </xdr:to>
    <xdr:sp macro="" textlink="" fLocksText="0">
      <xdr:nvSpPr>
        <xdr:cNvPr id="4" name="txt_练习3" descr="Drag the fields into position so that you can see:&#10;• Each sales rep its own column field.&#10;• Seasons on the left&#10;• Products indented under the seasons.">
          <a:extLst>
            <a:ext uri="{FF2B5EF4-FFF2-40B4-BE49-F238E27FC236}">
              <a16:creationId xmlns:a16="http://schemas.microsoft.com/office/drawing/2014/main" id="{F9302DD2-384C-4B49-A742-0385B25275CE}"/>
            </a:ext>
          </a:extLst>
        </xdr:cNvPr>
        <xdr:cNvSpPr txBox="1"/>
      </xdr:nvSpPr>
      <xdr:spPr>
        <a:xfrm>
          <a:off x="4449738" y="588540"/>
          <a:ext cx="1646262" cy="1371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cn" sz="10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将字段拖到适当位置，以便查看：
• 每个销售代表的列字段。
• 左侧的季度
• 季度下缩进的产品。</a:t>
          </a:r>
        </a:p>
      </xdr:txBody>
    </xdr:sp>
    <xdr:clientData/>
  </xdr:twoCellAnchor>
  <xdr:twoCellAnchor editAs="absolute">
    <xdr:from>
      <xdr:col>0</xdr:col>
      <xdr:colOff>76085</xdr:colOff>
      <xdr:row>3</xdr:row>
      <xdr:rowOff>17041</xdr:rowOff>
    </xdr:from>
    <xdr:to>
      <xdr:col>0</xdr:col>
      <xdr:colOff>450485</xdr:colOff>
      <xdr:row>5</xdr:row>
      <xdr:rowOff>10945</xdr:rowOff>
    </xdr:to>
    <xdr:sp macro="" textlink="" fLocksText="0">
      <xdr:nvSpPr>
        <xdr:cNvPr id="5" name="shp_练习1" descr="步骤 1">
          <a:extLst>
            <a:ext uri="{FF2B5EF4-FFF2-40B4-BE49-F238E27FC236}">
              <a16:creationId xmlns:a16="http://schemas.microsoft.com/office/drawing/2014/main" id="{F77FC8B3-CF1F-4232-B7BE-59A37C8CBCF4}"/>
            </a:ext>
          </a:extLst>
        </xdr:cNvPr>
        <xdr:cNvSpPr/>
      </xdr:nvSpPr>
      <xdr:spPr>
        <a:xfrm>
          <a:off x="76085" y="588541"/>
          <a:ext cx="374400" cy="374904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zh-cn" sz="1600" b="1">
              <a:latin typeface="Microsoft YaHei UI" panose="020B0503020204020204" pitchFamily="34" charset="-122"/>
              <a:ea typeface="Microsoft YaHei UI" panose="020B0503020204020204" pitchFamily="34" charset="-122"/>
              <a:cs typeface="Segoe UI Semibold" panose="020B0702040204020203" pitchFamily="34" charset="0"/>
            </a:rPr>
            <a:t>1</a:t>
          </a:r>
        </a:p>
      </xdr:txBody>
    </xdr:sp>
    <xdr:clientData/>
  </xdr:twoCellAnchor>
  <xdr:twoCellAnchor editAs="absolute">
    <xdr:from>
      <xdr:col>1</xdr:col>
      <xdr:colOff>1240723</xdr:colOff>
      <xdr:row>3</xdr:row>
      <xdr:rowOff>17040</xdr:rowOff>
    </xdr:from>
    <xdr:to>
      <xdr:col>2</xdr:col>
      <xdr:colOff>186373</xdr:colOff>
      <xdr:row>5</xdr:row>
      <xdr:rowOff>10944</xdr:rowOff>
    </xdr:to>
    <xdr:sp macro="" textlink="" fLocksText="0">
      <xdr:nvSpPr>
        <xdr:cNvPr id="6" name="shp_练习2" descr="步骤 2">
          <a:extLst>
            <a:ext uri="{FF2B5EF4-FFF2-40B4-BE49-F238E27FC236}">
              <a16:creationId xmlns:a16="http://schemas.microsoft.com/office/drawing/2014/main" id="{83BB449C-6D9E-461F-94B0-4D1EC60F7F24}"/>
            </a:ext>
          </a:extLst>
        </xdr:cNvPr>
        <xdr:cNvSpPr/>
      </xdr:nvSpPr>
      <xdr:spPr>
        <a:xfrm>
          <a:off x="2031298" y="588540"/>
          <a:ext cx="374400" cy="374904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zh-cn" sz="1600" b="1">
              <a:latin typeface="Microsoft YaHei UI" panose="020B0503020204020204" pitchFamily="34" charset="-122"/>
              <a:ea typeface="Microsoft YaHei UI" panose="020B0503020204020204" pitchFamily="34" charset="-122"/>
              <a:cs typeface="Segoe UI Semibold" panose="020B0702040204020203" pitchFamily="34" charset="0"/>
            </a:rPr>
            <a:t>2</a:t>
          </a:r>
        </a:p>
      </xdr:txBody>
    </xdr:sp>
    <xdr:clientData/>
  </xdr:twoCellAnchor>
  <xdr:twoCellAnchor editAs="absolute">
    <xdr:from>
      <xdr:col>4</xdr:col>
      <xdr:colOff>9822</xdr:colOff>
      <xdr:row>3</xdr:row>
      <xdr:rowOff>17040</xdr:rowOff>
    </xdr:from>
    <xdr:to>
      <xdr:col>4</xdr:col>
      <xdr:colOff>384222</xdr:colOff>
      <xdr:row>5</xdr:row>
      <xdr:rowOff>10944</xdr:rowOff>
    </xdr:to>
    <xdr:sp macro="" textlink="" fLocksText="0">
      <xdr:nvSpPr>
        <xdr:cNvPr id="7" name="shp_练习3" descr="步骤 3">
          <a:extLst>
            <a:ext uri="{FF2B5EF4-FFF2-40B4-BE49-F238E27FC236}">
              <a16:creationId xmlns:a16="http://schemas.microsoft.com/office/drawing/2014/main" id="{322BB638-1679-44A6-9713-AEA4ADBBB88A}"/>
            </a:ext>
          </a:extLst>
        </xdr:cNvPr>
        <xdr:cNvSpPr/>
      </xdr:nvSpPr>
      <xdr:spPr>
        <a:xfrm>
          <a:off x="4076997" y="588540"/>
          <a:ext cx="374400" cy="374904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zh-cn" sz="1600" b="1">
              <a:latin typeface="Microsoft YaHei UI" panose="020B0503020204020204" pitchFamily="34" charset="-122"/>
              <a:ea typeface="Microsoft YaHei UI" panose="020B0503020204020204" pitchFamily="34" charset="-122"/>
              <a:cs typeface="Segoe UI Semibold" panose="020B0702040204020203" pitchFamily="34" charset="0"/>
            </a:rPr>
            <a:t>3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9</xdr:col>
      <xdr:colOff>894968</xdr:colOff>
      <xdr:row>2</xdr:row>
      <xdr:rowOff>21336</xdr:rowOff>
    </xdr:to>
    <xdr:sp macro="" textlink="" fLocksText="0">
      <xdr:nvSpPr>
        <xdr:cNvPr id="8" name="txt_PracticeHeader" descr="练习">
          <a:extLst>
            <a:ext uri="{FF2B5EF4-FFF2-40B4-BE49-F238E27FC236}">
              <a16:creationId xmlns:a16="http://schemas.microsoft.com/office/drawing/2014/main" id="{A52E07C1-0AE0-45B0-8800-0A38F1680D39}"/>
            </a:ext>
          </a:extLst>
        </xdr:cNvPr>
        <xdr:cNvSpPr txBox="1"/>
      </xdr:nvSpPr>
      <xdr:spPr>
        <a:xfrm>
          <a:off x="0" y="0"/>
          <a:ext cx="7781543" cy="402336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91440" rIns="27432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 rtl="0">
            <a:defRPr/>
          </a:pPr>
          <a:r>
            <a:rPr lang="zh-cn" sz="1800" b="1" kern="0" baseline="0">
              <a:solidFill>
                <a:schemeClr val="bg1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 Semibold" panose="020B0702040204020203" pitchFamily="34" charset="0"/>
            </a:rPr>
            <a:t>练习</a:t>
          </a:r>
          <a:endParaRPr lang="en-US" sz="1800">
            <a:solidFill>
              <a:schemeClr val="bg1"/>
            </a:solidFill>
            <a:latin typeface="Microsoft YaHei UI" panose="020B0503020204020204" pitchFamily="34" charset="-122"/>
            <a:ea typeface="Microsoft YaHei UI" panose="020B0503020204020204" pitchFamily="34" charset="-122"/>
            <a:cs typeface="Segoe UI Light" panose="020B0502040204020203" pitchFamily="34" charset="0"/>
          </a:endParaRPr>
        </a:p>
      </xdr:txBody>
    </xdr:sp>
    <xdr:clientData/>
  </xdr:twoCellAnchor>
  <xdr:twoCellAnchor editAs="absolute">
    <xdr:from>
      <xdr:col>7</xdr:col>
      <xdr:colOff>544125</xdr:colOff>
      <xdr:row>3</xdr:row>
      <xdr:rowOff>17040</xdr:rowOff>
    </xdr:from>
    <xdr:to>
      <xdr:col>9</xdr:col>
      <xdr:colOff>531424</xdr:colOff>
      <xdr:row>6</xdr:row>
      <xdr:rowOff>85725</xdr:rowOff>
    </xdr:to>
    <xdr:sp macro="" textlink="" fLocksText="0">
      <xdr:nvSpPr>
        <xdr:cNvPr id="9" name="txt_Practice4" descr="何石在冬季卖出了多少西柚？">
          <a:extLst>
            <a:ext uri="{FF2B5EF4-FFF2-40B4-BE49-F238E27FC236}">
              <a16:creationId xmlns:a16="http://schemas.microsoft.com/office/drawing/2014/main" id="{FCBDED11-EA97-4523-9393-AA448E4CFE99}"/>
            </a:ext>
          </a:extLst>
        </xdr:cNvPr>
        <xdr:cNvSpPr txBox="1"/>
      </xdr:nvSpPr>
      <xdr:spPr>
        <a:xfrm>
          <a:off x="6592500" y="588540"/>
          <a:ext cx="1463674" cy="640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cn" sz="10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在冬季，康迈克卖出多少西柚？</a:t>
          </a:r>
        </a:p>
      </xdr:txBody>
    </xdr:sp>
    <xdr:clientData/>
  </xdr:twoCellAnchor>
  <xdr:twoCellAnchor editAs="absolute">
    <xdr:from>
      <xdr:col>7</xdr:col>
      <xdr:colOff>133061</xdr:colOff>
      <xdr:row>3</xdr:row>
      <xdr:rowOff>17040</xdr:rowOff>
    </xdr:from>
    <xdr:to>
      <xdr:col>7</xdr:col>
      <xdr:colOff>507461</xdr:colOff>
      <xdr:row>5</xdr:row>
      <xdr:rowOff>10944</xdr:rowOff>
    </xdr:to>
    <xdr:sp macro="" textlink="" fLocksText="0">
      <xdr:nvSpPr>
        <xdr:cNvPr id="10" name="shp_练习4" descr="步骤 4">
          <a:extLst>
            <a:ext uri="{FF2B5EF4-FFF2-40B4-BE49-F238E27FC236}">
              <a16:creationId xmlns:a16="http://schemas.microsoft.com/office/drawing/2014/main" id="{D79E7C31-121E-4FDF-AF13-6154B702278E}"/>
            </a:ext>
          </a:extLst>
        </xdr:cNvPr>
        <xdr:cNvSpPr/>
      </xdr:nvSpPr>
      <xdr:spPr>
        <a:xfrm>
          <a:off x="6181436" y="588540"/>
          <a:ext cx="374400" cy="374904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 defTabSz="914400" rtl="0" eaLnBrk="1" latinLnBrk="0" hangingPunct="1"/>
          <a:r>
            <a:rPr lang="zh-cn" sz="1600" b="1" kern="1200">
              <a:solidFill>
                <a:schemeClr val="lt1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 Semibold" panose="020B0702040204020203" pitchFamily="34" charset="0"/>
            </a:rPr>
            <a:t>4</a:t>
          </a:r>
        </a:p>
      </xdr:txBody>
    </xdr:sp>
    <xdr:clientData/>
  </xdr:twoCellAnchor>
  <xdr:twoCellAnchor editAs="absolute">
    <xdr:from>
      <xdr:col>0</xdr:col>
      <xdr:colOff>0</xdr:colOff>
      <xdr:row>36</xdr:row>
      <xdr:rowOff>142875</xdr:rowOff>
    </xdr:from>
    <xdr:to>
      <xdr:col>9</xdr:col>
      <xdr:colOff>894968</xdr:colOff>
      <xdr:row>40</xdr:row>
      <xdr:rowOff>762</xdr:rowOff>
    </xdr:to>
    <xdr:sp macro="" textlink="" fLocksText="0">
      <xdr:nvSpPr>
        <xdr:cNvPr id="11" name="txt_练习页脚">
          <a:extLst>
            <a:ext uri="{FF2B5EF4-FFF2-40B4-BE49-F238E27FC236}">
              <a16:creationId xmlns:a16="http://schemas.microsoft.com/office/drawing/2014/main" id="{43BA93A5-AFEA-445D-9799-83EBF2FC1911}"/>
            </a:ext>
          </a:extLst>
        </xdr:cNvPr>
        <xdr:cNvSpPr txBox="1"/>
      </xdr:nvSpPr>
      <xdr:spPr>
        <a:xfrm>
          <a:off x="0" y="7105650"/>
          <a:ext cx="7781543" cy="66751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91440" rIns="27432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 rtl="0">
            <a:defRPr/>
          </a:pPr>
          <a:endParaRPr lang="en-US" sz="2000">
            <a:solidFill>
              <a:schemeClr val="bg2">
                <a:lumMod val="25000"/>
              </a:schemeClr>
            </a:solidFill>
            <a:latin typeface="Segoe UI Light" panose="020B0502040204020203" pitchFamily="34" charset="0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 editAs="absolute">
    <xdr:from>
      <xdr:col>8</xdr:col>
      <xdr:colOff>201613</xdr:colOff>
      <xdr:row>37</xdr:row>
      <xdr:rowOff>107823</xdr:rowOff>
    </xdr:from>
    <xdr:to>
      <xdr:col>9</xdr:col>
      <xdr:colOff>624395</xdr:colOff>
      <xdr:row>39</xdr:row>
      <xdr:rowOff>51689</xdr:rowOff>
    </xdr:to>
    <xdr:sp macro="" textlink="" fLocksText="0">
      <xdr:nvSpPr>
        <xdr:cNvPr id="13" name="txt_练习下一个工作表" descr="“下一步”按钮，超链接到下一个工作表">
          <a:hlinkClick xmlns:r="http://schemas.openxmlformats.org/officeDocument/2006/relationships" r:id="rId1" tooltip="单击此处转到下一个工作表"/>
          <a:extLst>
            <a:ext uri="{FF2B5EF4-FFF2-40B4-BE49-F238E27FC236}">
              <a16:creationId xmlns:a16="http://schemas.microsoft.com/office/drawing/2014/main" id="{B4217FDD-B8A3-430F-923C-9B4DFF6288E4}"/>
            </a:ext>
          </a:extLst>
        </xdr:cNvPr>
        <xdr:cNvSpPr/>
      </xdr:nvSpPr>
      <xdr:spPr>
        <a:xfrm>
          <a:off x="6261100" y="7261098"/>
          <a:ext cx="1207008" cy="356616"/>
        </a:xfrm>
        <a:prstGeom prst="rightArrowCallout">
          <a:avLst>
            <a:gd name="adj1" fmla="val 32829"/>
            <a:gd name="adj2" fmla="val 31524"/>
            <a:gd name="adj3" fmla="val 25000"/>
            <a:gd name="adj4" fmla="val 86357"/>
          </a:avLst>
        </a:prstGeom>
        <a:ln>
          <a:solidFill>
            <a:srgbClr val="0B744D"/>
          </a:solidFill>
          <a:miter lim="800000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zh-cn" sz="1200">
              <a:solidFill>
                <a:srgbClr val="0B744D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" pitchFamily="34" charset="0"/>
            </a:rPr>
            <a:t>下一个工作表</a:t>
          </a:r>
        </a:p>
      </xdr:txBody>
    </xdr:sp>
    <xdr:clientData/>
  </xdr:twoCellAnchor>
  <xdr:twoCellAnchor editAs="absolute">
    <xdr:from>
      <xdr:col>0</xdr:col>
      <xdr:colOff>304799</xdr:colOff>
      <xdr:row>37</xdr:row>
      <xdr:rowOff>107823</xdr:rowOff>
    </xdr:from>
    <xdr:to>
      <xdr:col>1</xdr:col>
      <xdr:colOff>821024</xdr:colOff>
      <xdr:row>39</xdr:row>
      <xdr:rowOff>51689</xdr:rowOff>
    </xdr:to>
    <xdr:sp macro="" textlink="" fLocksText="0">
      <xdr:nvSpPr>
        <xdr:cNvPr id="14" name="txt_练习上一个工作表" descr="“上一步”按钮，超链接到上一个工作表">
          <a:hlinkClick xmlns:r="http://schemas.openxmlformats.org/officeDocument/2006/relationships" r:id="rId2" tooltip="单击此处可返回到上一个工作表"/>
          <a:extLst>
            <a:ext uri="{FF2B5EF4-FFF2-40B4-BE49-F238E27FC236}">
              <a16:creationId xmlns:a16="http://schemas.microsoft.com/office/drawing/2014/main" id="{AEB588DA-1AB8-4278-9502-7317D3BB1594}"/>
            </a:ext>
          </a:extLst>
        </xdr:cNvPr>
        <xdr:cNvSpPr/>
      </xdr:nvSpPr>
      <xdr:spPr>
        <a:xfrm flipH="1">
          <a:off x="304799" y="7261098"/>
          <a:ext cx="1306800" cy="343916"/>
        </a:xfrm>
        <a:prstGeom prst="rightArrowCallout">
          <a:avLst>
            <a:gd name="adj1" fmla="val 32829"/>
            <a:gd name="adj2" fmla="val 31524"/>
            <a:gd name="adj3" fmla="val 25000"/>
            <a:gd name="adj4" fmla="val 86357"/>
          </a:avLst>
        </a:prstGeom>
        <a:ln>
          <a:solidFill>
            <a:srgbClr val="0B744D"/>
          </a:solidFill>
          <a:miter lim="800000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zh-cn" sz="1200">
              <a:solidFill>
                <a:srgbClr val="0B744D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" pitchFamily="34" charset="0"/>
            </a:rPr>
            <a:t>上一个工作表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171452</xdr:colOff>
      <xdr:row>1</xdr:row>
      <xdr:rowOff>82550</xdr:rowOff>
    </xdr:from>
    <xdr:to>
      <xdr:col>1</xdr:col>
      <xdr:colOff>7553325</xdr:colOff>
      <xdr:row>29</xdr:row>
      <xdr:rowOff>38100</xdr:rowOff>
    </xdr:to>
    <xdr:sp macro="" textlink="">
      <xdr:nvSpPr>
        <xdr:cNvPr id="3" name="长方形 2">
          <a:extLst>
            <a:ext uri="{FF2B5EF4-FFF2-40B4-BE49-F238E27FC236}">
              <a16:creationId xmlns:a16="http://schemas.microsoft.com/office/drawing/2014/main" id="{DA945815-357E-4462-8D0B-45A4CEB8ACE8}"/>
            </a:ext>
          </a:extLst>
        </xdr:cNvPr>
        <xdr:cNvSpPr/>
      </xdr:nvSpPr>
      <xdr:spPr>
        <a:xfrm>
          <a:off x="171452" y="263525"/>
          <a:ext cx="8143873" cy="5022850"/>
        </a:xfrm>
        <a:prstGeom prst="rect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 rtl="0"/>
          <a:endParaRPr lang="en-US" sz="1100"/>
        </a:p>
      </xdr:txBody>
    </xdr:sp>
    <xdr:clientData/>
  </xdr:twoCellAnchor>
  <xdr:twoCellAnchor editAs="absolute">
    <xdr:from>
      <xdr:col>0</xdr:col>
      <xdr:colOff>171451</xdr:colOff>
      <xdr:row>7</xdr:row>
      <xdr:rowOff>25246</xdr:rowOff>
    </xdr:from>
    <xdr:to>
      <xdr:col>1</xdr:col>
      <xdr:colOff>7552651</xdr:colOff>
      <xdr:row>29</xdr:row>
      <xdr:rowOff>47625</xdr:rowOff>
    </xdr:to>
    <xdr:sp macro="" textlink="">
      <xdr:nvSpPr>
        <xdr:cNvPr id="4" name="长方形 3">
          <a:extLst>
            <a:ext uri="{FF2B5EF4-FFF2-40B4-BE49-F238E27FC236}">
              <a16:creationId xmlns:a16="http://schemas.microsoft.com/office/drawing/2014/main" id="{54159935-7B91-4437-A02A-FBAD3FC45E5A}"/>
            </a:ext>
          </a:extLst>
        </xdr:cNvPr>
        <xdr:cNvSpPr/>
      </xdr:nvSpPr>
      <xdr:spPr>
        <a:xfrm>
          <a:off x="171451" y="1292071"/>
          <a:ext cx="8143200" cy="4003829"/>
        </a:xfrm>
        <a:prstGeom prst="rect">
          <a:avLst/>
        </a:prstGeom>
        <a:solidFill>
          <a:srgbClr val="F5F5F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 rtl="0"/>
          <a:endParaRPr lang="en-US" sz="1100"/>
        </a:p>
      </xdr:txBody>
    </xdr:sp>
    <xdr:clientData/>
  </xdr:twoCellAnchor>
  <xdr:twoCellAnchor editAs="absolute">
    <xdr:from>
      <xdr:col>1</xdr:col>
      <xdr:colOff>75460</xdr:colOff>
      <xdr:row>7</xdr:row>
      <xdr:rowOff>9525</xdr:rowOff>
    </xdr:from>
    <xdr:to>
      <xdr:col>3</xdr:col>
      <xdr:colOff>111257</xdr:colOff>
      <xdr:row>12</xdr:row>
      <xdr:rowOff>28575</xdr:rowOff>
    </xdr:to>
    <xdr:sp macro="" textlink="">
      <xdr:nvSpPr>
        <xdr:cNvPr id="5" name="欢迎消息" descr="但我们鼓励你继续操作！还有更多待你发现...">
          <a:extLst>
            <a:ext uri="{FF2B5EF4-FFF2-40B4-BE49-F238E27FC236}">
              <a16:creationId xmlns:a16="http://schemas.microsoft.com/office/drawing/2014/main" id="{3069ED65-DB6A-482F-B7D1-4513872B138C}"/>
            </a:ext>
          </a:extLst>
        </xdr:cNvPr>
        <xdr:cNvSpPr txBox="1"/>
      </xdr:nvSpPr>
      <xdr:spPr>
        <a:xfrm>
          <a:off x="780310" y="1276350"/>
          <a:ext cx="8246347" cy="923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rtl="0" eaLnBrk="1" fontAlgn="auto" latinLnBrk="0" hangingPunct="1"/>
          <a:r>
            <a:rPr lang="zh-cn" sz="14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 Light" panose="020B0502040204020203" pitchFamily="34" charset="0"/>
            </a:rPr>
            <a:t>但我们鼓励你继续查看！还可发现更多内容...</a:t>
          </a:r>
          <a:endParaRPr lang="en-US" sz="1400" b="0">
            <a:solidFill>
              <a:schemeClr val="tx1">
                <a:lumMod val="75000"/>
                <a:lumOff val="25000"/>
              </a:schemeClr>
            </a:solidFill>
            <a:latin typeface="Microsoft YaHei UI" panose="020B0503020204020204" pitchFamily="34" charset="-122"/>
            <a:ea typeface="Microsoft YaHei UI" panose="020B0503020204020204" pitchFamily="34" charset="-122"/>
            <a:cs typeface="Segoe UI Light" panose="020B0502040204020203" pitchFamily="34" charset="0"/>
          </a:endParaRPr>
        </a:p>
      </xdr:txBody>
    </xdr:sp>
    <xdr:clientData/>
  </xdr:twoCellAnchor>
  <xdr:twoCellAnchor editAs="absolute">
    <xdr:from>
      <xdr:col>1</xdr:col>
      <xdr:colOff>46806</xdr:colOff>
      <xdr:row>1</xdr:row>
      <xdr:rowOff>76200</xdr:rowOff>
    </xdr:from>
    <xdr:to>
      <xdr:col>2</xdr:col>
      <xdr:colOff>162377</xdr:colOff>
      <xdr:row>7</xdr:row>
      <xdr:rowOff>14567</xdr:rowOff>
    </xdr:to>
    <xdr:sp macro="" textlink="">
      <xdr:nvSpPr>
        <xdr:cNvPr id="6" name="欢迎消息" descr="好样的。你成功了">
          <a:extLst>
            <a:ext uri="{FF2B5EF4-FFF2-40B4-BE49-F238E27FC236}">
              <a16:creationId xmlns:a16="http://schemas.microsoft.com/office/drawing/2014/main" id="{511FA78F-6B99-4F71-9A9E-BAF5589B198E}"/>
            </a:ext>
          </a:extLst>
        </xdr:cNvPr>
        <xdr:cNvSpPr txBox="1"/>
      </xdr:nvSpPr>
      <xdr:spPr>
        <a:xfrm>
          <a:off x="751656" y="257175"/>
          <a:ext cx="7621271" cy="10242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rtl="0" eaLnBrk="1" fontAlgn="auto" latinLnBrk="0" hangingPunct="1"/>
          <a:r>
            <a:rPr lang="zh-cn" sz="2600" b="0" i="0" baseline="0">
              <a:solidFill>
                <a:schemeClr val="bg1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" pitchFamily="34" charset="0"/>
            </a:rPr>
            <a:t>干得好。数据透视表是不是很棒？</a:t>
          </a:r>
          <a:endParaRPr lang="en-US" sz="2600" b="0">
            <a:latin typeface="Microsoft YaHei UI" panose="020B0503020204020204" pitchFamily="34" charset="-122"/>
            <a:ea typeface="Microsoft YaHei UI" panose="020B0503020204020204" pitchFamily="34" charset="-122"/>
            <a:cs typeface="Segoe UI" pitchFamily="34" charset="0"/>
          </a:endParaRPr>
        </a:p>
      </xdr:txBody>
    </xdr:sp>
    <xdr:clientData/>
  </xdr:twoCellAnchor>
  <xdr:twoCellAnchor editAs="absolute">
    <xdr:from>
      <xdr:col>1</xdr:col>
      <xdr:colOff>4809106</xdr:colOff>
      <xdr:row>12</xdr:row>
      <xdr:rowOff>39951</xdr:rowOff>
    </xdr:from>
    <xdr:to>
      <xdr:col>1</xdr:col>
      <xdr:colOff>6477000</xdr:colOff>
      <xdr:row>20</xdr:row>
      <xdr:rowOff>55191</xdr:rowOff>
    </xdr:to>
    <xdr:sp macro="" textlink="">
      <xdr:nvSpPr>
        <xdr:cNvPr id="10" name="文本框 9" descr="社区&#10;与其他 Excel 爱好者相连。他们可以帮助你，你可以帮助他们。">
          <a:hlinkClick xmlns:r="http://schemas.openxmlformats.org/officeDocument/2006/relationships" r:id="rId1" tooltip="选择此处，与 Excel 技术社区联系"/>
          <a:extLst>
            <a:ext uri="{FF2B5EF4-FFF2-40B4-BE49-F238E27FC236}">
              <a16:creationId xmlns:a16="http://schemas.microsoft.com/office/drawing/2014/main" id="{E7183862-E870-479F-8C1E-52256B7E8079}"/>
            </a:ext>
          </a:extLst>
        </xdr:cNvPr>
        <xdr:cNvSpPr txBox="1"/>
      </xdr:nvSpPr>
      <xdr:spPr>
        <a:xfrm>
          <a:off x="5571106" y="2211651"/>
          <a:ext cx="1667894" cy="1463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/>
          <a:r>
            <a:rPr lang="zh-cn" sz="1200" b="1" baseline="0">
              <a:solidFill>
                <a:srgbClr val="217346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 Light" panose="020B0502040204020203" pitchFamily="34" charset="0"/>
            </a:rPr>
            <a:t>社区</a:t>
          </a:r>
          <a:br>
            <a:rPr lang="en-US" altLang="zh-CN" sz="1200" b="1" baseline="0">
              <a:solidFill>
                <a:srgbClr val="217346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 Light" panose="020B0502040204020203" pitchFamily="34" charset="0"/>
            </a:rPr>
          </a:br>
          <a:r>
            <a:rPr lang="zh-cn" sz="1200" baseline="0">
              <a:solidFill>
                <a:sysClr val="windowText" lastClr="000000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 Light" panose="020B0502040204020203" pitchFamily="34" charset="0"/>
            </a:rPr>
            <a:t>与其他 Excel 爱好者相连。他们可以帮助你，你可以帮助他们。</a:t>
          </a:r>
          <a:endParaRPr lang="en-US" sz="1100" baseline="0">
            <a:solidFill>
              <a:sysClr val="windowText" lastClr="000000"/>
            </a:solidFill>
            <a:effectLst/>
            <a:latin typeface="Microsoft YaHei UI" panose="020B0503020204020204" pitchFamily="34" charset="-122"/>
            <a:ea typeface="Microsoft YaHei UI" panose="020B0503020204020204" pitchFamily="34" charset="-122"/>
            <a:cs typeface="Segoe UI" panose="020B0502040204020203" pitchFamily="34" charset="0"/>
          </a:endParaRPr>
        </a:p>
      </xdr:txBody>
    </xdr:sp>
    <xdr:clientData/>
  </xdr:twoCellAnchor>
  <xdr:twoCellAnchor>
    <xdr:from>
      <xdr:col>1</xdr:col>
      <xdr:colOff>257175</xdr:colOff>
      <xdr:row>11</xdr:row>
      <xdr:rowOff>180974</xdr:rowOff>
    </xdr:from>
    <xdr:to>
      <xdr:col>1</xdr:col>
      <xdr:colOff>2371725</xdr:colOff>
      <xdr:row>24</xdr:row>
      <xdr:rowOff>104775</xdr:rowOff>
    </xdr:to>
    <xdr:grpSp>
      <xdr:nvGrpSpPr>
        <xdr:cNvPr id="22" name="组 21">
          <a:extLst>
            <a:ext uri="{FF2B5EF4-FFF2-40B4-BE49-F238E27FC236}">
              <a16:creationId xmlns:a16="http://schemas.microsoft.com/office/drawing/2014/main" id="{E3B4C7F0-9938-4B48-8D4A-4723351D6137}"/>
            </a:ext>
          </a:extLst>
        </xdr:cNvPr>
        <xdr:cNvGrpSpPr/>
      </xdr:nvGrpSpPr>
      <xdr:grpSpPr>
        <a:xfrm>
          <a:off x="1003935" y="2192654"/>
          <a:ext cx="2114550" cy="2301241"/>
          <a:chOff x="847725" y="2209799"/>
          <a:chExt cx="2114550" cy="2276476"/>
        </a:xfrm>
      </xdr:grpSpPr>
      <xdr:sp macro="" textlink="">
        <xdr:nvSpPr>
          <xdr:cNvPr id="13" name="文本框 12" descr="了解详细信息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F4C33D48-0368-47FD-9637-91F0D88264A8}"/>
              </a:ext>
            </a:extLst>
          </xdr:cNvPr>
          <xdr:cNvSpPr txBox="1"/>
        </xdr:nvSpPr>
        <xdr:spPr>
          <a:xfrm>
            <a:off x="1362074" y="3728515"/>
            <a:ext cx="1222244" cy="7577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 rtl="0"/>
            <a:r>
              <a:rPr lang="zh-cn" sz="1200" b="1" u="sng" baseline="0">
                <a:solidFill>
                  <a:srgbClr val="217346"/>
                </a:solidFill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Segoe UI Semibold" panose="020B0702040204020203" pitchFamily="34" charset="0"/>
              </a:rPr>
              <a:t>了解详细信息</a:t>
            </a:r>
            <a:endParaRPr lang="en-US" sz="1200" b="1" u="sng">
              <a:solidFill>
                <a:schemeClr val="tx1">
                  <a:lumMod val="75000"/>
                  <a:lumOff val="25000"/>
                </a:schemeClr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 Semibold" panose="020B0702040204020203" pitchFamily="34" charset="0"/>
            </a:endParaRPr>
          </a:p>
        </xdr:txBody>
      </xdr:sp>
      <xdr:sp macro="" textlink="">
        <xdr:nvSpPr>
          <xdr:cNvPr id="14" name="文本框 13" descr="更多数据透视表信息&#10;阅读此数据透视表相关帮助文章，发现更多可以完成的操作。">
            <a:hlinkClick xmlns:r="http://schemas.openxmlformats.org/officeDocument/2006/relationships" r:id="rId2" tooltip="选择此处，了解有关数据透视表的详细信息"/>
            <a:extLst>
              <a:ext uri="{FF2B5EF4-FFF2-40B4-BE49-F238E27FC236}">
                <a16:creationId xmlns:a16="http://schemas.microsoft.com/office/drawing/2014/main" id="{404F5309-E1AE-4E66-910F-9CCC95E3951B}"/>
              </a:ext>
            </a:extLst>
          </xdr:cNvPr>
          <xdr:cNvSpPr txBox="1"/>
        </xdr:nvSpPr>
        <xdr:spPr>
          <a:xfrm>
            <a:off x="1362073" y="2209799"/>
            <a:ext cx="1600202" cy="14630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 rtl="0"/>
            <a:r>
              <a:rPr lang="zh-cn" sz="1200" b="1" baseline="0">
                <a:solidFill>
                  <a:srgbClr val="217346"/>
                </a:solidFill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更多数据透视表信息</a:t>
            </a:r>
            <a:br>
              <a:rPr lang="en-US" altLang="zh-CN" sz="1200" b="1" baseline="0">
                <a:solidFill>
                  <a:srgbClr val="217346"/>
                </a:solidFill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</a:br>
            <a:r>
              <a:rPr lang="zh-cn" sz="1200" baseline="0">
                <a:solidFill>
                  <a:sysClr val="windowText" lastClr="000000"/>
                </a:solidFill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阅读此数据透视表相关帮助文章，发现更多可以完成的操作。</a:t>
            </a:r>
            <a:endParaRPr lang="en-US" sz="1100" baseline="0">
              <a:solidFill>
                <a:sysClr val="windowText" lastClr="000000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endParaRPr>
          </a:p>
        </xdr:txBody>
      </xdr:sp>
      <xdr:pic>
        <xdr:nvPicPr>
          <xdr:cNvPr id="15" name="图片 14">
            <a:hlinkClick xmlns:r="http://schemas.openxmlformats.org/officeDocument/2006/relationships" r:id="rId2" tooltip="选择此处，了解有关数据透视表的详细信息"/>
            <a:extLst>
              <a:ext uri="{FF2B5EF4-FFF2-40B4-BE49-F238E27FC236}">
                <a16:creationId xmlns:a16="http://schemas.microsoft.com/office/drawing/2014/main" id="{6A32F480-D3CA-4E6F-BA6D-55989F2B4E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847725" y="2305050"/>
            <a:ext cx="550870" cy="37892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2393403</xdr:colOff>
      <xdr:row>12</xdr:row>
      <xdr:rowOff>0</xdr:rowOff>
    </xdr:from>
    <xdr:to>
      <xdr:col>1</xdr:col>
      <xdr:colOff>4162424</xdr:colOff>
      <xdr:row>23</xdr:row>
      <xdr:rowOff>133350</xdr:rowOff>
    </xdr:to>
    <xdr:grpSp>
      <xdr:nvGrpSpPr>
        <xdr:cNvPr id="23" name="组 22">
          <a:extLst>
            <a:ext uri="{FF2B5EF4-FFF2-40B4-BE49-F238E27FC236}">
              <a16:creationId xmlns:a16="http://schemas.microsoft.com/office/drawing/2014/main" id="{9F552F16-4CE0-4BBC-AE78-2EA091C3B227}"/>
            </a:ext>
          </a:extLst>
        </xdr:cNvPr>
        <xdr:cNvGrpSpPr/>
      </xdr:nvGrpSpPr>
      <xdr:grpSpPr>
        <a:xfrm>
          <a:off x="3140163" y="2194560"/>
          <a:ext cx="1769021" cy="2145030"/>
          <a:chOff x="2983953" y="2209800"/>
          <a:chExt cx="1769021" cy="2124075"/>
        </a:xfrm>
      </xdr:grpSpPr>
      <xdr:pic>
        <xdr:nvPicPr>
          <xdr:cNvPr id="16" name="图 15">
            <a:hlinkClick xmlns:r="http://schemas.openxmlformats.org/officeDocument/2006/relationships" r:id="rId4" tooltip="选择此处，了解有关刷新数据透视表的详细信息"/>
            <a:extLst>
              <a:ext uri="{FF2B5EF4-FFF2-40B4-BE49-F238E27FC236}">
                <a16:creationId xmlns:a16="http://schemas.microsoft.com/office/drawing/2014/main" id="{26DC0DAA-ACD0-4AB0-8481-4011E98F8E4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 flipH="1">
            <a:off x="2983953" y="2311031"/>
            <a:ext cx="281592" cy="281592"/>
          </a:xfrm>
          <a:prstGeom prst="rect">
            <a:avLst/>
          </a:prstGeom>
        </xdr:spPr>
      </xdr:pic>
      <xdr:sp macro="" textlink="">
        <xdr:nvSpPr>
          <xdr:cNvPr id="17" name="文本框 16" descr="有关刷新&#10;阅读这篇关于如何刷新数据透视表的重要文章。">
            <a:hlinkClick xmlns:r="http://schemas.openxmlformats.org/officeDocument/2006/relationships" r:id="rId4" tooltip="选择此处，了解有关刷新数据透视表的详细信息"/>
            <a:extLst>
              <a:ext uri="{FF2B5EF4-FFF2-40B4-BE49-F238E27FC236}">
                <a16:creationId xmlns:a16="http://schemas.microsoft.com/office/drawing/2014/main" id="{E45C3434-160B-49B7-B3E2-240541ECEB77}"/>
              </a:ext>
            </a:extLst>
          </xdr:cNvPr>
          <xdr:cNvSpPr txBox="1"/>
        </xdr:nvSpPr>
        <xdr:spPr>
          <a:xfrm>
            <a:off x="3273313" y="2209800"/>
            <a:ext cx="1479661" cy="14630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 rtl="0"/>
            <a:r>
              <a:rPr lang="zh-cn" sz="1200" b="1" baseline="0">
                <a:solidFill>
                  <a:srgbClr val="217346"/>
                </a:solidFill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有关刷新</a:t>
            </a:r>
            <a:br>
              <a:rPr lang="en-US" altLang="zh-CN" sz="1200" b="1" baseline="0">
                <a:solidFill>
                  <a:srgbClr val="217346"/>
                </a:solidFill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</a:br>
            <a:r>
              <a:rPr lang="zh-cn" sz="1200" baseline="0">
                <a:solidFill>
                  <a:sysClr val="windowText" lastClr="000000"/>
                </a:solidFill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阅读这篇关于如何刷新数据透视表的重要文章。 </a:t>
            </a:r>
            <a:endParaRPr lang="en-US" sz="1100" baseline="0">
              <a:solidFill>
                <a:sysClr val="windowText" lastClr="000000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endParaRPr>
          </a:p>
        </xdr:txBody>
      </xdr:sp>
      <xdr:sp macro="" textlink="">
        <xdr:nvSpPr>
          <xdr:cNvPr id="18" name="文本框 17" descr="了解详细信息">
            <a:hlinkClick xmlns:r="http://schemas.openxmlformats.org/officeDocument/2006/relationships" r:id="rId4" tooltip="选择此处，了解有关刷新数据透视表的详细信息"/>
            <a:extLst>
              <a:ext uri="{FF2B5EF4-FFF2-40B4-BE49-F238E27FC236}">
                <a16:creationId xmlns:a16="http://schemas.microsoft.com/office/drawing/2014/main" id="{D5C76820-F0A8-4797-989E-E19891768845}"/>
              </a:ext>
            </a:extLst>
          </xdr:cNvPr>
          <xdr:cNvSpPr txBox="1"/>
        </xdr:nvSpPr>
        <xdr:spPr>
          <a:xfrm>
            <a:off x="3286124" y="3728515"/>
            <a:ext cx="1222244" cy="6053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 rtl="0"/>
            <a:r>
              <a:rPr lang="zh-cn" sz="1200" b="1" u="sng" baseline="0">
                <a:solidFill>
                  <a:srgbClr val="217346"/>
                </a:solidFill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Segoe UI Semibold" panose="020B0702040204020203" pitchFamily="34" charset="0"/>
              </a:rPr>
              <a:t>了解详细信息</a:t>
            </a:r>
            <a:endParaRPr lang="en-US" sz="1200" b="1" u="sng">
              <a:solidFill>
                <a:schemeClr val="tx1">
                  <a:lumMod val="75000"/>
                  <a:lumOff val="25000"/>
                </a:schemeClr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 Semibold" panose="020B0702040204020203" pitchFamily="34" charset="0"/>
            </a:endParaRPr>
          </a:p>
        </xdr:txBody>
      </xdr:sp>
    </xdr:grpSp>
    <xdr:clientData/>
  </xdr:twoCellAnchor>
  <xdr:twoCellAnchor editAs="absolute">
    <xdr:from>
      <xdr:col>1</xdr:col>
      <xdr:colOff>4829174</xdr:colOff>
      <xdr:row>20</xdr:row>
      <xdr:rowOff>109015</xdr:rowOff>
    </xdr:from>
    <xdr:to>
      <xdr:col>1</xdr:col>
      <xdr:colOff>6029325</xdr:colOff>
      <xdr:row>24</xdr:row>
      <xdr:rowOff>28575</xdr:rowOff>
    </xdr:to>
    <xdr:sp macro="" textlink="">
      <xdr:nvSpPr>
        <xdr:cNvPr id="20" name="文本框 19" descr="了解详细信息">
          <a:hlinkClick xmlns:r="http://schemas.openxmlformats.org/officeDocument/2006/relationships" r:id="rId1" tooltip="选择此处，与 Excel 技术社区联系"/>
          <a:extLst>
            <a:ext uri="{FF2B5EF4-FFF2-40B4-BE49-F238E27FC236}">
              <a16:creationId xmlns:a16="http://schemas.microsoft.com/office/drawing/2014/main" id="{A906CB9F-D84E-44A9-8F0E-E96C8C3B2BF4}"/>
            </a:ext>
          </a:extLst>
        </xdr:cNvPr>
        <xdr:cNvSpPr txBox="1"/>
      </xdr:nvSpPr>
      <xdr:spPr>
        <a:xfrm>
          <a:off x="5591174" y="3728515"/>
          <a:ext cx="1200151" cy="643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/>
          <a:r>
            <a:rPr lang="zh-cn" sz="1200" b="1" u="sng" baseline="0">
              <a:solidFill>
                <a:srgbClr val="217346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 Semibold" panose="020B0702040204020203" pitchFamily="34" charset="0"/>
            </a:rPr>
            <a:t>了解详细信息（仅限英文）</a:t>
          </a:r>
          <a:endParaRPr lang="en-US" sz="1200" b="1" u="sng">
            <a:solidFill>
              <a:schemeClr val="tx1">
                <a:lumMod val="75000"/>
                <a:lumOff val="25000"/>
              </a:schemeClr>
            </a:solidFill>
            <a:latin typeface="Microsoft YaHei UI" panose="020B0503020204020204" pitchFamily="34" charset="-122"/>
            <a:ea typeface="Microsoft YaHei UI" panose="020B0503020204020204" pitchFamily="34" charset="-122"/>
            <a:cs typeface="Segoe UI Semibold" panose="020B0702040204020203" pitchFamily="34" charset="0"/>
          </a:endParaRPr>
        </a:p>
      </xdr:txBody>
    </xdr:sp>
    <xdr:clientData/>
  </xdr:twoCellAnchor>
  <xdr:twoCellAnchor editAs="absolute">
    <xdr:from>
      <xdr:col>1</xdr:col>
      <xdr:colOff>4162425</xdr:colOff>
      <xdr:row>12</xdr:row>
      <xdr:rowOff>95250</xdr:rowOff>
    </xdr:from>
    <xdr:to>
      <xdr:col>1</xdr:col>
      <xdr:colOff>4831635</xdr:colOff>
      <xdr:row>14</xdr:row>
      <xdr:rowOff>163068</xdr:rowOff>
    </xdr:to>
    <xdr:pic>
      <xdr:nvPicPr>
        <xdr:cNvPr id="21" name="图片 20" descr="社区">
          <a:hlinkClick xmlns:r="http://schemas.openxmlformats.org/officeDocument/2006/relationships" r:id="rId1" tooltip="选择此处，与 Excel 技术社区联系"/>
          <a:extLst>
            <a:ext uri="{FF2B5EF4-FFF2-40B4-BE49-F238E27FC236}">
              <a16:creationId xmlns:a16="http://schemas.microsoft.com/office/drawing/2014/main" id="{60572BA1-BD2B-4F43-B3C9-B66E69C66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4425" y="2266950"/>
          <a:ext cx="669210" cy="4297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217423</xdr:colOff>
      <xdr:row>19</xdr:row>
      <xdr:rowOff>167741</xdr:rowOff>
    </xdr:to>
    <xdr:grpSp>
      <xdr:nvGrpSpPr>
        <xdr:cNvPr id="2" name="grp_导览">
          <a:extLst>
            <a:ext uri="{FF2B5EF4-FFF2-40B4-BE49-F238E27FC236}">
              <a16:creationId xmlns:a16="http://schemas.microsoft.com/office/drawing/2014/main" id="{0163F57D-6E0F-4B43-9E03-9A087FCD67B2}"/>
            </a:ext>
          </a:extLst>
        </xdr:cNvPr>
        <xdr:cNvGrpSpPr/>
      </xdr:nvGrpSpPr>
      <xdr:grpSpPr>
        <a:xfrm>
          <a:off x="0" y="0"/>
          <a:ext cx="8248903" cy="3680561"/>
          <a:chOff x="0" y="0"/>
          <a:chExt cx="7781543" cy="4267962"/>
        </a:xfrm>
      </xdr:grpSpPr>
      <xdr:sp macro="" textlink="">
        <xdr:nvSpPr>
          <xdr:cNvPr id="3" name="txt_导览页眉" descr="但在你首次查看数据透视表时，可能会发现需要其中的更多答案。">
            <a:extLst>
              <a:ext uri="{FF2B5EF4-FFF2-40B4-BE49-F238E27FC236}">
                <a16:creationId xmlns:a16="http://schemas.microsoft.com/office/drawing/2014/main" id="{76F5F9BA-9587-4602-95C4-3FCEE45813BB}"/>
              </a:ext>
            </a:extLst>
          </xdr:cNvPr>
          <xdr:cNvSpPr txBox="1"/>
        </xdr:nvSpPr>
        <xdr:spPr>
          <a:xfrm>
            <a:off x="0" y="0"/>
            <a:ext cx="7781543" cy="795528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182880" tIns="182880" rIns="182880" bIns="182880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500" b="1" kern="1200" baseline="0">
                <a:solidFill>
                  <a:schemeClr val="dk1"/>
                </a:solidFill>
                <a:effectLst/>
                <a:latin typeface="Segoe UI Semibold" panose="020B0702040204020203" pitchFamily="34" charset="0"/>
                <a:ea typeface="Microsoft YaHei UI" panose="020B0503020204020204" pitchFamily="34" charset="-122"/>
                <a:cs typeface="Segoe UI Semibold" panose="020B0702040204020203" pitchFamily="34" charset="0"/>
              </a:rPr>
              <a:t>但在你首次查看数据透视表时，</a:t>
            </a:r>
            <a:r>
              <a:rPr lang="zh-cn" sz="1500" b="0" kern="1200" baseline="0">
                <a:solidFill>
                  <a:schemeClr val="dk1"/>
                </a:solidFill>
                <a:effectLst/>
                <a:latin typeface="Segoe UI Light" panose="020B0502040204020203" pitchFamily="34" charset="0"/>
                <a:ea typeface="Microsoft YaHei UI" panose="020B0503020204020204" pitchFamily="34" charset="-122"/>
                <a:cs typeface="Segoe UI Light" panose="020B0502040204020203" pitchFamily="34" charset="0"/>
              </a:rPr>
              <a:t>可能会发现需要其中的更多答案。 </a:t>
            </a:r>
          </a:p>
        </xdr:txBody>
      </xdr:sp>
      <xdr:sp macro="" textlink="">
        <xdr:nvSpPr>
          <xdr:cNvPr id="4" name="txt_WalkMeFooter">
            <a:extLst>
              <a:ext uri="{FF2B5EF4-FFF2-40B4-BE49-F238E27FC236}">
                <a16:creationId xmlns:a16="http://schemas.microsoft.com/office/drawing/2014/main" id="{5606B571-AC2C-49B3-9358-149921868111}"/>
              </a:ext>
            </a:extLst>
          </xdr:cNvPr>
          <xdr:cNvSpPr txBox="1"/>
        </xdr:nvSpPr>
        <xdr:spPr>
          <a:xfrm>
            <a:off x="0" y="3600450"/>
            <a:ext cx="7781543" cy="667512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91440" rIns="27432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endParaRPr lang="en-US" sz="2000">
              <a:solidFill>
                <a:schemeClr val="bg2">
                  <a:lumMod val="25000"/>
                </a:schemeClr>
              </a:solidFill>
              <a:latin typeface=""/>
              <a:ea typeface="Segoe UI" pitchFamily="34" charset="0"/>
              <a:cs typeface="Segoe UI Light" panose="020B0502040204020203" pitchFamily="34" charset="0"/>
            </a:endParaRPr>
          </a:p>
        </xdr:txBody>
      </xdr:sp>
      <xdr:sp macro="" textlink="">
        <xdr:nvSpPr>
          <xdr:cNvPr id="5" name="txt_WalkMeNext" descr="“下一步”按钮，超链接到下一个工作表">
            <a:hlinkClick xmlns:r="http://schemas.openxmlformats.org/officeDocument/2006/relationships" r:id="rId1" tooltip="单击此处转到下一个工作表"/>
            <a:extLst>
              <a:ext uri="{FF2B5EF4-FFF2-40B4-BE49-F238E27FC236}">
                <a16:creationId xmlns:a16="http://schemas.microsoft.com/office/drawing/2014/main" id="{53F2B1CA-0CE9-46DA-AB24-B8BB1F266533}"/>
              </a:ext>
            </a:extLst>
          </xdr:cNvPr>
          <xdr:cNvSpPr/>
        </xdr:nvSpPr>
        <xdr:spPr>
          <a:xfrm>
            <a:off x="6261100" y="3755898"/>
            <a:ext cx="1207008" cy="356616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" pitchFamily="34" charset="0"/>
              </a:rPr>
              <a:t>下一个工作表</a:t>
            </a:r>
          </a:p>
        </xdr:txBody>
      </xdr:sp>
      <xdr:sp macro="" textlink="">
        <xdr:nvSpPr>
          <xdr:cNvPr id="6" name="txt_导览上一个工作表" descr="“上一步”按钮，超链接到上一个工作表">
            <a:hlinkClick xmlns:r="http://schemas.openxmlformats.org/officeDocument/2006/relationships" r:id="rId2" tooltip="单击此处可返回到上一个工作表"/>
            <a:extLst>
              <a:ext uri="{FF2B5EF4-FFF2-40B4-BE49-F238E27FC236}">
                <a16:creationId xmlns:a16="http://schemas.microsoft.com/office/drawing/2014/main" id="{709C67B5-018B-4213-8E1C-8C9CA4AE959F}"/>
              </a:ext>
            </a:extLst>
          </xdr:cNvPr>
          <xdr:cNvSpPr/>
        </xdr:nvSpPr>
        <xdr:spPr>
          <a:xfrm flipH="1">
            <a:off x="304800" y="3755898"/>
            <a:ext cx="1207008" cy="356616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" pitchFamily="34" charset="0"/>
              </a:rPr>
              <a:t>上一个工作表</a:t>
            </a:r>
          </a:p>
        </xdr:txBody>
      </xdr:sp>
    </xdr:grpSp>
    <xdr:clientData/>
  </xdr:twoCellAnchor>
  <xdr:twoCellAnchor editAs="absolute">
    <xdr:from>
      <xdr:col>4</xdr:col>
      <xdr:colOff>558802</xdr:colOff>
      <xdr:row>5</xdr:row>
      <xdr:rowOff>104785</xdr:rowOff>
    </xdr:from>
    <xdr:to>
      <xdr:col>7</xdr:col>
      <xdr:colOff>381398</xdr:colOff>
      <xdr:row>8</xdr:row>
      <xdr:rowOff>59392</xdr:rowOff>
    </xdr:to>
    <xdr:sp macro="" textlink="">
      <xdr:nvSpPr>
        <xdr:cNvPr id="8" name="txt_导览标注2" descr="每个人都花钱买了什么？">
          <a:extLst>
            <a:ext uri="{FF2B5EF4-FFF2-40B4-BE49-F238E27FC236}">
              <a16:creationId xmlns:a16="http://schemas.microsoft.com/office/drawing/2014/main" id="{72FEE2C1-1D5A-4CD5-9E31-5E55F078E5A7}"/>
            </a:ext>
          </a:extLst>
        </xdr:cNvPr>
        <xdr:cNvSpPr txBox="1"/>
      </xdr:nvSpPr>
      <xdr:spPr>
        <a:xfrm>
          <a:off x="3276602" y="990610"/>
          <a:ext cx="1646316" cy="491182"/>
        </a:xfrm>
        <a:prstGeom prst="rect">
          <a:avLst/>
        </a:prstGeom>
        <a:solidFill>
          <a:srgbClr val="F4B183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rtlCol="0" anchor="ctr" anchorCtr="0"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zh-cn" sz="1100" noProof="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Calibri" panose="020F0502020204030204" pitchFamily="34" charset="0"/>
            </a:rPr>
            <a:t>每个人都花钱买了什么？</a:t>
          </a:r>
        </a:p>
      </xdr:txBody>
    </xdr:sp>
    <xdr:clientData/>
  </xdr:twoCellAnchor>
  <xdr:twoCellAnchor editAs="absolute">
    <xdr:from>
      <xdr:col>5</xdr:col>
      <xdr:colOff>145296</xdr:colOff>
      <xdr:row>8</xdr:row>
      <xdr:rowOff>73030</xdr:rowOff>
    </xdr:from>
    <xdr:to>
      <xdr:col>5</xdr:col>
      <xdr:colOff>145296</xdr:colOff>
      <xdr:row>9</xdr:row>
      <xdr:rowOff>139613</xdr:rowOff>
    </xdr:to>
    <xdr:cxnSp macro="">
      <xdr:nvCxnSpPr>
        <xdr:cNvPr id="9" name="shp_ArrowStraight">
          <a:extLst>
            <a:ext uri="{FF2B5EF4-FFF2-40B4-BE49-F238E27FC236}">
              <a16:creationId xmlns:a16="http://schemas.microsoft.com/office/drawing/2014/main" id="{237388AB-0E48-428F-99DB-FA7C284CF585}"/>
            </a:ext>
          </a:extLst>
        </xdr:cNvPr>
        <xdr:cNvCxnSpPr/>
      </xdr:nvCxnSpPr>
      <xdr:spPr>
        <a:xfrm flipV="1">
          <a:off x="3437771" y="1495430"/>
          <a:ext cx="0" cy="288833"/>
        </a:xfrm>
        <a:prstGeom prst="straightConnector1">
          <a:avLst/>
        </a:prstGeom>
        <a:ln w="19050">
          <a:solidFill>
            <a:srgbClr val="217346"/>
          </a:solidFill>
          <a:prstDash val="sysDot"/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7</xdr:col>
      <xdr:colOff>560706</xdr:colOff>
      <xdr:row>9</xdr:row>
      <xdr:rowOff>114311</xdr:rowOff>
    </xdr:from>
    <xdr:to>
      <xdr:col>8</xdr:col>
      <xdr:colOff>1135380</xdr:colOff>
      <xdr:row>11</xdr:row>
      <xdr:rowOff>186393</xdr:rowOff>
    </xdr:to>
    <xdr:sp macro="" textlink="">
      <xdr:nvSpPr>
        <xdr:cNvPr id="10" name="txt_WalkMeCallout3" descr="妈妈买了什么东西这么贵？">
          <a:extLst>
            <a:ext uri="{FF2B5EF4-FFF2-40B4-BE49-F238E27FC236}">
              <a16:creationId xmlns:a16="http://schemas.microsoft.com/office/drawing/2014/main" id="{6777C7AC-4BD4-4AA6-9E3A-A88922D3D22E}"/>
            </a:ext>
          </a:extLst>
        </xdr:cNvPr>
        <xdr:cNvSpPr txBox="1"/>
      </xdr:nvSpPr>
      <xdr:spPr>
        <a:xfrm>
          <a:off x="5502276" y="1714511"/>
          <a:ext cx="1851024" cy="491182"/>
        </a:xfrm>
        <a:prstGeom prst="rect">
          <a:avLst/>
        </a:prstGeom>
        <a:solidFill>
          <a:srgbClr val="B4C6E7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rtlCol="0" anchor="ctr" anchorCtr="0"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zh-cn" sz="1100" noProof="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Calibri" panose="020F0502020204030204" pitchFamily="34" charset="0"/>
            </a:rPr>
            <a:t>妈妈买了什么东西这么贵？</a:t>
          </a:r>
        </a:p>
      </xdr:txBody>
    </xdr:sp>
    <xdr:clientData/>
  </xdr:twoCellAnchor>
  <xdr:twoCellAnchor editAs="absolute">
    <xdr:from>
      <xdr:col>1</xdr:col>
      <xdr:colOff>717551</xdr:colOff>
      <xdr:row>9</xdr:row>
      <xdr:rowOff>1915</xdr:rowOff>
    </xdr:from>
    <xdr:to>
      <xdr:col>4</xdr:col>
      <xdr:colOff>347742</xdr:colOff>
      <xdr:row>11</xdr:row>
      <xdr:rowOff>62567</xdr:rowOff>
    </xdr:to>
    <xdr:sp macro="" textlink="">
      <xdr:nvSpPr>
        <xdr:cNvPr id="11" name="txt_WalkMeCallout1" descr="这些是什么时候买的？">
          <a:extLst>
            <a:ext uri="{FF2B5EF4-FFF2-40B4-BE49-F238E27FC236}">
              <a16:creationId xmlns:a16="http://schemas.microsoft.com/office/drawing/2014/main" id="{3AAC450C-5889-4BFA-A9B5-D400C8B75868}"/>
            </a:ext>
          </a:extLst>
        </xdr:cNvPr>
        <xdr:cNvSpPr txBox="1"/>
      </xdr:nvSpPr>
      <xdr:spPr>
        <a:xfrm>
          <a:off x="1508126" y="1590685"/>
          <a:ext cx="1811416" cy="491182"/>
        </a:xfrm>
        <a:prstGeom prst="rect">
          <a:avLst/>
        </a:prstGeom>
        <a:solidFill>
          <a:srgbClr val="FFE699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rtlCol="0" anchor="ctr" anchorCtr="0"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zh-cn" sz="1100" noProof="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Calibri" panose="020F0502020204030204" pitchFamily="34" charset="0"/>
            </a:rPr>
            <a:t>这些是什么时候买的？</a:t>
          </a:r>
        </a:p>
      </xdr:txBody>
    </xdr:sp>
    <xdr:clientData/>
  </xdr:twoCellAnchor>
  <xdr:twoCellAnchor>
    <xdr:from>
      <xdr:col>4</xdr:col>
      <xdr:colOff>164270</xdr:colOff>
      <xdr:row>10</xdr:row>
      <xdr:rowOff>60265</xdr:rowOff>
    </xdr:from>
    <xdr:to>
      <xdr:col>5</xdr:col>
      <xdr:colOff>354665</xdr:colOff>
      <xdr:row>13</xdr:row>
      <xdr:rowOff>2717</xdr:rowOff>
    </xdr:to>
    <xdr:sp macro="" textlink="">
      <xdr:nvSpPr>
        <xdr:cNvPr id="12" name="shp_ArrowCurved">
          <a:extLst>
            <a:ext uri="{FF2B5EF4-FFF2-40B4-BE49-F238E27FC236}">
              <a16:creationId xmlns:a16="http://schemas.microsoft.com/office/drawing/2014/main" id="{B71C3636-DAED-4D63-BABE-93BA3CA33E83}"/>
            </a:ext>
          </a:extLst>
        </xdr:cNvPr>
        <xdr:cNvSpPr/>
      </xdr:nvSpPr>
      <xdr:spPr>
        <a:xfrm rot="11700000">
          <a:off x="2726495" y="1889065"/>
          <a:ext cx="923820" cy="513952"/>
        </a:xfrm>
        <a:prstGeom prst="arc">
          <a:avLst>
            <a:gd name="adj1" fmla="val 15041774"/>
            <a:gd name="adj2" fmla="val 20877560"/>
          </a:avLst>
        </a:prstGeom>
        <a:ln w="19050">
          <a:solidFill>
            <a:srgbClr val="217346"/>
          </a:solidFill>
          <a:prstDash val="sysDot"/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 rtl="0"/>
          <a:endParaRPr lang="en-US" sz="1100"/>
        </a:p>
      </xdr:txBody>
    </xdr:sp>
    <xdr:clientData/>
  </xdr:twoCellAnchor>
  <xdr:twoCellAnchor>
    <xdr:from>
      <xdr:col>6</xdr:col>
      <xdr:colOff>831019</xdr:colOff>
      <xdr:row>10</xdr:row>
      <xdr:rowOff>193618</xdr:rowOff>
    </xdr:from>
    <xdr:to>
      <xdr:col>7</xdr:col>
      <xdr:colOff>592789</xdr:colOff>
      <xdr:row>13</xdr:row>
      <xdr:rowOff>136070</xdr:rowOff>
    </xdr:to>
    <xdr:sp macro="" textlink="">
      <xdr:nvSpPr>
        <xdr:cNvPr id="13" name="shp_ArrowCurved" descr="箭头">
          <a:extLst>
            <a:ext uri="{FF2B5EF4-FFF2-40B4-BE49-F238E27FC236}">
              <a16:creationId xmlns:a16="http://schemas.microsoft.com/office/drawing/2014/main" id="{FFA19B5E-4AA3-4969-93C6-1A4252EC873B}"/>
            </a:ext>
          </a:extLst>
        </xdr:cNvPr>
        <xdr:cNvSpPr/>
      </xdr:nvSpPr>
      <xdr:spPr>
        <a:xfrm rot="9900000" flipH="1">
          <a:off x="5212519" y="2003368"/>
          <a:ext cx="723795" cy="571102"/>
        </a:xfrm>
        <a:prstGeom prst="arc">
          <a:avLst>
            <a:gd name="adj1" fmla="val 15041774"/>
            <a:gd name="adj2" fmla="val 20877560"/>
          </a:avLst>
        </a:prstGeom>
        <a:ln w="19050">
          <a:solidFill>
            <a:srgbClr val="217346"/>
          </a:solidFill>
          <a:prstDash val="sysDot"/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 rtl="0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204088</xdr:colOff>
      <xdr:row>20</xdr:row>
      <xdr:rowOff>31951</xdr:rowOff>
    </xdr:to>
    <xdr:grpSp>
      <xdr:nvGrpSpPr>
        <xdr:cNvPr id="2" name="grp_导览">
          <a:extLst>
            <a:ext uri="{FF2B5EF4-FFF2-40B4-BE49-F238E27FC236}">
              <a16:creationId xmlns:a16="http://schemas.microsoft.com/office/drawing/2014/main" id="{F942036C-7421-495F-9C3C-6F8C9F7862FC}"/>
            </a:ext>
          </a:extLst>
        </xdr:cNvPr>
        <xdr:cNvGrpSpPr/>
      </xdr:nvGrpSpPr>
      <xdr:grpSpPr>
        <a:xfrm>
          <a:off x="0" y="0"/>
          <a:ext cx="8266048" cy="3697171"/>
          <a:chOff x="0" y="0"/>
          <a:chExt cx="7781543" cy="4267962"/>
        </a:xfrm>
      </xdr:grpSpPr>
      <xdr:sp macro="" textlink="">
        <xdr:nvSpPr>
          <xdr:cNvPr id="3" name="txt_导览页眉" descr="这些问题都很好，但目前，让我们只关注一个问题。">
            <a:extLst>
              <a:ext uri="{FF2B5EF4-FFF2-40B4-BE49-F238E27FC236}">
                <a16:creationId xmlns:a16="http://schemas.microsoft.com/office/drawing/2014/main" id="{149D9821-1DFB-4DB4-A5CE-B5792B4FDE42}"/>
              </a:ext>
            </a:extLst>
          </xdr:cNvPr>
          <xdr:cNvSpPr txBox="1"/>
        </xdr:nvSpPr>
        <xdr:spPr>
          <a:xfrm>
            <a:off x="0" y="0"/>
            <a:ext cx="7781543" cy="795527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182880" tIns="182880" rIns="182880" bIns="182880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500" b="1" kern="1200" baseline="0">
                <a:solidFill>
                  <a:schemeClr val="dk1"/>
                </a:solidFill>
                <a:effectLst/>
                <a:latin typeface="Segoe UI Semibold" panose="020B0702040204020203" pitchFamily="34" charset="0"/>
                <a:ea typeface="Microsoft YaHei UI" panose="020B0503020204020204" pitchFamily="34" charset="-122"/>
                <a:cs typeface="Segoe UI Semibold" panose="020B0702040204020203" pitchFamily="34" charset="0"/>
              </a:rPr>
              <a:t>这些都是好问题，</a:t>
            </a:r>
            <a:r>
              <a:rPr lang="zh-cn" sz="1500" b="0" kern="1200" baseline="0">
                <a:solidFill>
                  <a:schemeClr val="dk1"/>
                </a:solidFill>
                <a:effectLst/>
                <a:latin typeface="Segoe UI Light" panose="020B0502040204020203" pitchFamily="34" charset="0"/>
                <a:ea typeface="Microsoft YaHei UI" panose="020B0503020204020204" pitchFamily="34" charset="-122"/>
                <a:cs typeface="Segoe UI Light" panose="020B0502040204020203" pitchFamily="34" charset="0"/>
              </a:rPr>
              <a:t>但就目前而言，让我们只关注一个问题...</a:t>
            </a:r>
            <a:endParaRPr lang="sq-AL" sz="1500">
              <a:effectLst/>
              <a:latin typeface="Segoe UI Light" panose="020B0502040204020203" pitchFamily="34" charset="0"/>
              <a:ea typeface="Microsoft YaHei UI" panose="020B0503020204020204" pitchFamily="34" charset="-122"/>
              <a:cs typeface="Segoe UI Light" panose="020B0502040204020203" pitchFamily="34" charset="0"/>
            </a:endParaRPr>
          </a:p>
        </xdr:txBody>
      </xdr:sp>
      <xdr:sp macro="" textlink="">
        <xdr:nvSpPr>
          <xdr:cNvPr id="4" name="txt_WalkMeFooter">
            <a:extLst>
              <a:ext uri="{FF2B5EF4-FFF2-40B4-BE49-F238E27FC236}">
                <a16:creationId xmlns:a16="http://schemas.microsoft.com/office/drawing/2014/main" id="{1CFDC5C8-782F-415C-90B2-D716F894C9BE}"/>
              </a:ext>
            </a:extLst>
          </xdr:cNvPr>
          <xdr:cNvSpPr txBox="1"/>
        </xdr:nvSpPr>
        <xdr:spPr>
          <a:xfrm>
            <a:off x="0" y="3600450"/>
            <a:ext cx="7781543" cy="667512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91440" rIns="27432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endParaRPr lang="en-US" sz="2000">
              <a:solidFill>
                <a:schemeClr val="bg2">
                  <a:lumMod val="25000"/>
                </a:schemeClr>
              </a:solidFill>
              <a:latin typeface=""/>
              <a:ea typeface="Segoe UI" pitchFamily="34" charset="0"/>
              <a:cs typeface="Segoe UI Light" panose="020B0502040204020203" pitchFamily="34" charset="0"/>
            </a:endParaRPr>
          </a:p>
        </xdr:txBody>
      </xdr:sp>
      <xdr:sp macro="" textlink="">
        <xdr:nvSpPr>
          <xdr:cNvPr id="5" name="txt_WalkMeNext" descr="“下一步”按钮，超链接到下一个工作表">
            <a:hlinkClick xmlns:r="http://schemas.openxmlformats.org/officeDocument/2006/relationships" r:id="rId1" tooltip="单击此处转到下一个工作表"/>
            <a:extLst>
              <a:ext uri="{FF2B5EF4-FFF2-40B4-BE49-F238E27FC236}">
                <a16:creationId xmlns:a16="http://schemas.microsoft.com/office/drawing/2014/main" id="{43212DFD-C5DE-43CE-A271-02A7CB414754}"/>
              </a:ext>
            </a:extLst>
          </xdr:cNvPr>
          <xdr:cNvSpPr/>
        </xdr:nvSpPr>
        <xdr:spPr>
          <a:xfrm>
            <a:off x="6261100" y="3755898"/>
            <a:ext cx="1207008" cy="356616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" pitchFamily="34" charset="0"/>
              </a:rPr>
              <a:t>下一个工作表</a:t>
            </a:r>
          </a:p>
        </xdr:txBody>
      </xdr:sp>
      <xdr:sp macro="" textlink="">
        <xdr:nvSpPr>
          <xdr:cNvPr id="6" name="txt_导览上一个工作表" descr="“上一步”按钮，超链接到上一个工作表">
            <a:hlinkClick xmlns:r="http://schemas.openxmlformats.org/officeDocument/2006/relationships" r:id="rId2" tooltip="单击此处可返回到上一个工作表"/>
            <a:extLst>
              <a:ext uri="{FF2B5EF4-FFF2-40B4-BE49-F238E27FC236}">
                <a16:creationId xmlns:a16="http://schemas.microsoft.com/office/drawing/2014/main" id="{DADDE59F-6E50-4FE7-9ED5-6123AA502BB3}"/>
              </a:ext>
            </a:extLst>
          </xdr:cNvPr>
          <xdr:cNvSpPr/>
        </xdr:nvSpPr>
        <xdr:spPr>
          <a:xfrm flipH="1">
            <a:off x="304800" y="3755898"/>
            <a:ext cx="1207008" cy="356616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" pitchFamily="34" charset="0"/>
              </a:rPr>
              <a:t>上一个工作表</a:t>
            </a:r>
          </a:p>
        </xdr:txBody>
      </xdr:sp>
    </xdr:grpSp>
    <xdr:clientData/>
  </xdr:twoCellAnchor>
  <xdr:twoCellAnchor editAs="absolute">
    <xdr:from>
      <xdr:col>4</xdr:col>
      <xdr:colOff>530226</xdr:colOff>
      <xdr:row>4</xdr:row>
      <xdr:rowOff>142885</xdr:rowOff>
    </xdr:from>
    <xdr:to>
      <xdr:col>7</xdr:col>
      <xdr:colOff>362347</xdr:colOff>
      <xdr:row>8</xdr:row>
      <xdr:rowOff>11767</xdr:rowOff>
    </xdr:to>
    <xdr:sp macro="" textlink="">
      <xdr:nvSpPr>
        <xdr:cNvPr id="8" name="txt_导览标注1" descr="每个人都花钱买了什么？">
          <a:extLst>
            <a:ext uri="{FF2B5EF4-FFF2-40B4-BE49-F238E27FC236}">
              <a16:creationId xmlns:a16="http://schemas.microsoft.com/office/drawing/2014/main" id="{6B19DEDE-7BD2-478E-A21D-2C849B5C2DE5}"/>
            </a:ext>
          </a:extLst>
        </xdr:cNvPr>
        <xdr:cNvSpPr txBox="1"/>
      </xdr:nvSpPr>
      <xdr:spPr>
        <a:xfrm>
          <a:off x="3540126" y="923935"/>
          <a:ext cx="1792366" cy="488007"/>
        </a:xfrm>
        <a:prstGeom prst="rect">
          <a:avLst/>
        </a:prstGeom>
        <a:solidFill>
          <a:srgbClr val="F4B183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rtlCol="0" anchor="ctr" anchorCtr="0"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zh-cn" sz="1100" noProof="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Calibri" panose="020F0502020204030204" pitchFamily="34" charset="0"/>
            </a:rPr>
            <a:t>每个人都花钱买了什么？</a:t>
          </a:r>
        </a:p>
      </xdr:txBody>
    </xdr:sp>
    <xdr:clientData/>
  </xdr:twoCellAnchor>
  <xdr:twoCellAnchor editAs="absolute">
    <xdr:from>
      <xdr:col>5</xdr:col>
      <xdr:colOff>131008</xdr:colOff>
      <xdr:row>8</xdr:row>
      <xdr:rowOff>25405</xdr:rowOff>
    </xdr:from>
    <xdr:to>
      <xdr:col>5</xdr:col>
      <xdr:colOff>131008</xdr:colOff>
      <xdr:row>9</xdr:row>
      <xdr:rowOff>130088</xdr:rowOff>
    </xdr:to>
    <xdr:cxnSp macro="">
      <xdr:nvCxnSpPr>
        <xdr:cNvPr id="9" name="shp_直线箭头">
          <a:extLst>
            <a:ext uri="{FF2B5EF4-FFF2-40B4-BE49-F238E27FC236}">
              <a16:creationId xmlns:a16="http://schemas.microsoft.com/office/drawing/2014/main" id="{83B21BB8-E608-457D-9D3A-FEF2ED6141E8}"/>
            </a:ext>
          </a:extLst>
        </xdr:cNvPr>
        <xdr:cNvCxnSpPr/>
      </xdr:nvCxnSpPr>
      <xdr:spPr>
        <a:xfrm flipV="1">
          <a:off x="3740983" y="1425580"/>
          <a:ext cx="0" cy="266608"/>
        </a:xfrm>
        <a:prstGeom prst="straightConnector1">
          <a:avLst/>
        </a:prstGeom>
        <a:ln w="19050">
          <a:solidFill>
            <a:srgbClr val="217346"/>
          </a:solidFill>
          <a:prstDash val="sysDot"/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371728</xdr:colOff>
      <xdr:row>20</xdr:row>
      <xdr:rowOff>193707</xdr:rowOff>
    </xdr:to>
    <xdr:grpSp>
      <xdr:nvGrpSpPr>
        <xdr:cNvPr id="2" name="grp_导览">
          <a:extLst>
            <a:ext uri="{FF2B5EF4-FFF2-40B4-BE49-F238E27FC236}">
              <a16:creationId xmlns:a16="http://schemas.microsoft.com/office/drawing/2014/main" id="{287FBF77-CF25-4F77-AA42-CBBA38FFCDBF}"/>
            </a:ext>
          </a:extLst>
        </xdr:cNvPr>
        <xdr:cNvGrpSpPr/>
      </xdr:nvGrpSpPr>
      <xdr:grpSpPr>
        <a:xfrm>
          <a:off x="0" y="0"/>
          <a:ext cx="8243188" cy="3790347"/>
          <a:chOff x="0" y="0"/>
          <a:chExt cx="7781543" cy="4334637"/>
        </a:xfrm>
      </xdr:grpSpPr>
      <xdr:sp macro="" textlink="">
        <xdr:nvSpPr>
          <xdr:cNvPr id="3" name="txt_导览页眉" descr="我们通过添加列字段回答了这个问题。因此，数据透视表现在有 6 个新列，显示了每个人的购买类型。">
            <a:extLst>
              <a:ext uri="{FF2B5EF4-FFF2-40B4-BE49-F238E27FC236}">
                <a16:creationId xmlns:a16="http://schemas.microsoft.com/office/drawing/2014/main" id="{6537BD41-8383-4C39-AF91-256848B3D16A}"/>
              </a:ext>
            </a:extLst>
          </xdr:cNvPr>
          <xdr:cNvSpPr txBox="1"/>
        </xdr:nvSpPr>
        <xdr:spPr>
          <a:xfrm>
            <a:off x="0" y="0"/>
            <a:ext cx="7781543" cy="795528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182880" tIns="182880" rIns="182880" bIns="182880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altLang="en-US" sz="1500" b="1" kern="1200" baseline="0">
                <a:solidFill>
                  <a:schemeClr val="dk1"/>
                </a:solidFill>
                <a:effectLst/>
                <a:latin typeface="Segoe UI Semibold" panose="020B0702040204020203" pitchFamily="34" charset="0"/>
                <a:ea typeface="Microsoft YaHei UI" panose="020B0503020204020204" pitchFamily="34" charset="-122"/>
                <a:cs typeface="Segoe UI Semibold" panose="020B0702040204020203" pitchFamily="34" charset="0"/>
              </a:rPr>
              <a:t>我们通过为“类型”</a:t>
            </a:r>
            <a:r>
              <a:rPr lang="zh-cn" sz="1500" b="1" kern="1200" baseline="0">
                <a:solidFill>
                  <a:schemeClr val="dk1"/>
                </a:solidFill>
                <a:effectLst/>
                <a:latin typeface="Segoe UI Semibold" panose="020B0702040204020203" pitchFamily="34" charset="0"/>
                <a:ea typeface="Microsoft YaHei UI" panose="020B0503020204020204" pitchFamily="34" charset="-122"/>
                <a:cs typeface="Segoe UI Semibold" panose="020B0702040204020203" pitchFamily="34" charset="0"/>
              </a:rPr>
              <a:t>添加</a:t>
            </a:r>
            <a:r>
              <a:rPr lang="zh-cn" sz="1500" b="1" i="1" kern="1200" baseline="0">
                <a:solidFill>
                  <a:schemeClr val="dk1"/>
                </a:solidFill>
                <a:effectLst/>
                <a:latin typeface="Segoe UI Semibold" panose="020B0702040204020203" pitchFamily="34" charset="0"/>
                <a:ea typeface="Microsoft YaHei UI" panose="020B0503020204020204" pitchFamily="34" charset="-122"/>
                <a:cs typeface="Segoe UI Semibold" panose="020B0702040204020203" pitchFamily="34" charset="0"/>
              </a:rPr>
              <a:t>列字段</a:t>
            </a:r>
            <a:r>
              <a:rPr lang="zh-cn" sz="1500" b="1" kern="1200" baseline="0">
                <a:solidFill>
                  <a:schemeClr val="dk1"/>
                </a:solidFill>
                <a:effectLst/>
                <a:latin typeface="Segoe UI Semibold" panose="020B0702040204020203" pitchFamily="34" charset="0"/>
                <a:ea typeface="Microsoft YaHei UI" panose="020B0503020204020204" pitchFamily="34" charset="-122"/>
                <a:cs typeface="Segoe UI Semibold" panose="020B0702040204020203" pitchFamily="34" charset="0"/>
              </a:rPr>
              <a:t>已经回答了这个问题。</a:t>
            </a:r>
            <a:r>
              <a:rPr lang="zh-cn" sz="1500" b="0" kern="1200" baseline="0">
                <a:solidFill>
                  <a:schemeClr val="dk1"/>
                </a:solidFill>
                <a:effectLst/>
                <a:latin typeface="Segoe UI Light" panose="020B0502040204020203" pitchFamily="34" charset="0"/>
                <a:ea typeface="Microsoft YaHei UI" panose="020B0503020204020204" pitchFamily="34" charset="-122"/>
                <a:cs typeface="Segoe UI Light" panose="020B0502040204020203" pitchFamily="34" charset="0"/>
              </a:rPr>
              <a:t>因此，数据透视表现在有五个新列，显示每个人的购买类型。 </a:t>
            </a:r>
            <a:endParaRPr lang="en-US" sz="1500">
              <a:effectLst/>
              <a:latin typeface="Segoe UI Light" panose="020B0502040204020203" pitchFamily="34" charset="0"/>
              <a:ea typeface="Microsoft YaHei UI" panose="020B0503020204020204" pitchFamily="34" charset="-122"/>
              <a:cs typeface="Segoe UI Light" panose="020B0502040204020203" pitchFamily="34" charset="0"/>
            </a:endParaRPr>
          </a:p>
        </xdr:txBody>
      </xdr:sp>
      <xdr:sp macro="" textlink="">
        <xdr:nvSpPr>
          <xdr:cNvPr id="4" name="txt_WalkMeFooter">
            <a:extLst>
              <a:ext uri="{FF2B5EF4-FFF2-40B4-BE49-F238E27FC236}">
                <a16:creationId xmlns:a16="http://schemas.microsoft.com/office/drawing/2014/main" id="{92385B1E-D1F0-4419-9FD0-82877C8E5813}"/>
              </a:ext>
            </a:extLst>
          </xdr:cNvPr>
          <xdr:cNvSpPr txBox="1"/>
        </xdr:nvSpPr>
        <xdr:spPr>
          <a:xfrm>
            <a:off x="0" y="3667125"/>
            <a:ext cx="7781543" cy="667512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91440" rIns="27432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endParaRPr lang="en-US" sz="2000">
              <a:solidFill>
                <a:schemeClr val="bg2">
                  <a:lumMod val="25000"/>
                </a:schemeClr>
              </a:solidFill>
              <a:latin typeface=""/>
              <a:ea typeface="Segoe UI" pitchFamily="34" charset="0"/>
              <a:cs typeface="Segoe UI Light" panose="020B0502040204020203" pitchFamily="34" charset="0"/>
            </a:endParaRPr>
          </a:p>
        </xdr:txBody>
      </xdr:sp>
      <xdr:sp macro="" textlink="">
        <xdr:nvSpPr>
          <xdr:cNvPr id="5" name="txt_WalkMeNext" descr="“下一步”按钮，超链接到下一个工作表">
            <a:hlinkClick xmlns:r="http://schemas.openxmlformats.org/officeDocument/2006/relationships" r:id="rId1" tooltip="单击此处转到下一个工作表"/>
            <a:extLst>
              <a:ext uri="{FF2B5EF4-FFF2-40B4-BE49-F238E27FC236}">
                <a16:creationId xmlns:a16="http://schemas.microsoft.com/office/drawing/2014/main" id="{136E97C1-0EA3-424E-A4A5-2AAEEE12945A}"/>
              </a:ext>
            </a:extLst>
          </xdr:cNvPr>
          <xdr:cNvSpPr/>
        </xdr:nvSpPr>
        <xdr:spPr>
          <a:xfrm>
            <a:off x="6261100" y="3822573"/>
            <a:ext cx="1207008" cy="356616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" pitchFamily="34" charset="0"/>
              </a:rPr>
              <a:t>下一个工作表</a:t>
            </a:r>
          </a:p>
        </xdr:txBody>
      </xdr:sp>
      <xdr:sp macro="" textlink="">
        <xdr:nvSpPr>
          <xdr:cNvPr id="6" name="txt_导览上一个工作表" descr="“上一步”按钮，超链接到上一个工作表">
            <a:hlinkClick xmlns:r="http://schemas.openxmlformats.org/officeDocument/2006/relationships" r:id="rId2" tooltip="单击此处可返回到上一个工作表"/>
            <a:extLst>
              <a:ext uri="{FF2B5EF4-FFF2-40B4-BE49-F238E27FC236}">
                <a16:creationId xmlns:a16="http://schemas.microsoft.com/office/drawing/2014/main" id="{3E387804-D621-4881-8001-D6BF20E020E9}"/>
              </a:ext>
            </a:extLst>
          </xdr:cNvPr>
          <xdr:cNvSpPr/>
        </xdr:nvSpPr>
        <xdr:spPr>
          <a:xfrm flipH="1">
            <a:off x="304800" y="3822573"/>
            <a:ext cx="1207008" cy="356616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" pitchFamily="34" charset="0"/>
              </a:rPr>
              <a:t>上一个工作表</a:t>
            </a:r>
          </a:p>
        </xdr:txBody>
      </xdr:sp>
    </xdr:grpSp>
    <xdr:clientData/>
  </xdr:twoCellAnchor>
  <xdr:twoCellAnchor editAs="absolute">
    <xdr:from>
      <xdr:col>3</xdr:col>
      <xdr:colOff>123823</xdr:colOff>
      <xdr:row>6</xdr:row>
      <xdr:rowOff>109648</xdr:rowOff>
    </xdr:from>
    <xdr:to>
      <xdr:col>8</xdr:col>
      <xdr:colOff>129210</xdr:colOff>
      <xdr:row>8</xdr:row>
      <xdr:rowOff>83190</xdr:rowOff>
    </xdr:to>
    <xdr:sp macro="" textlink="">
      <xdr:nvSpPr>
        <xdr:cNvPr id="8" name="shp_底部括号">
          <a:extLst>
            <a:ext uri="{FF2B5EF4-FFF2-40B4-BE49-F238E27FC236}">
              <a16:creationId xmlns:a16="http://schemas.microsoft.com/office/drawing/2014/main" id="{071B50CA-115B-4CE2-B290-919494A649EC}"/>
            </a:ext>
          </a:extLst>
        </xdr:cNvPr>
        <xdr:cNvSpPr/>
      </xdr:nvSpPr>
      <xdr:spPr>
        <a:xfrm rot="5400000">
          <a:off x="3671616" y="80390"/>
          <a:ext cx="259292" cy="2432357"/>
        </a:xfrm>
        <a:prstGeom prst="leftBrace">
          <a:avLst>
            <a:gd name="adj1" fmla="val 34667"/>
            <a:gd name="adj2" fmla="val 49712"/>
          </a:avLst>
        </a:prstGeom>
        <a:ln w="19050">
          <a:solidFill>
            <a:srgbClr val="217346"/>
          </a:solidFill>
          <a:prstDash val="sysDot"/>
          <a:head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 rtl="0"/>
          <a:endParaRPr lang="en-US" sz="1100">
            <a:solidFill>
              <a:schemeClr val="tx1"/>
            </a:solidFill>
            <a:latin typeface="Microsoft YaHei UI" panose="020B0503020204020204" pitchFamily="34" charset="-122"/>
            <a:ea typeface="Microsoft YaHei UI" panose="020B0503020204020204" pitchFamily="34" charset="-122"/>
            <a:cs typeface="+mn-cs"/>
          </a:endParaRPr>
        </a:p>
      </xdr:txBody>
    </xdr:sp>
    <xdr:clientData/>
  </xdr:twoCellAnchor>
  <xdr:twoCellAnchor editAs="absolute">
    <xdr:from>
      <xdr:col>2</xdr:col>
      <xdr:colOff>459495</xdr:colOff>
      <xdr:row>4</xdr:row>
      <xdr:rowOff>101599</xdr:rowOff>
    </xdr:from>
    <xdr:to>
      <xdr:col>8</xdr:col>
      <xdr:colOff>464821</xdr:colOff>
      <xdr:row>6</xdr:row>
      <xdr:rowOff>68233</xdr:rowOff>
    </xdr:to>
    <xdr:sp macro="" textlink="">
      <xdr:nvSpPr>
        <xdr:cNvPr id="9" name="提示文本 23" descr="我们在此处添加了一个列字段，它提供了 5个新列...">
          <a:extLst>
            <a:ext uri="{FF2B5EF4-FFF2-40B4-BE49-F238E27FC236}">
              <a16:creationId xmlns:a16="http://schemas.microsoft.com/office/drawing/2014/main" id="{ECFF4DD8-638D-4ACA-8310-AFC847809DF2}"/>
            </a:ext>
          </a:extLst>
        </xdr:cNvPr>
        <xdr:cNvSpPr txBox="1"/>
      </xdr:nvSpPr>
      <xdr:spPr>
        <a:xfrm>
          <a:off x="2250195" y="873124"/>
          <a:ext cx="3102856" cy="252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rtlCol="0" anchor="ctr" anchorCtr="0"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zh-cn" sz="1100" b="0" baseline="0" noProof="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Calibri" panose="020F0502020204030204" pitchFamily="34" charset="0"/>
            </a:rPr>
            <a:t>在此处添加了</a:t>
          </a:r>
          <a:r>
            <a:rPr lang="zh-cn" sz="1100" b="1" baseline="0" noProof="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Calibri" panose="020F0502020204030204" pitchFamily="34" charset="0"/>
            </a:rPr>
            <a:t>“列字段”</a:t>
          </a:r>
          <a:r>
            <a:rPr lang="zh-cn" sz="1100" b="0" baseline="0" noProof="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Calibri" panose="020F0502020204030204" pitchFamily="34" charset="0"/>
            </a:rPr>
            <a:t>，提供了五个新列...</a:t>
          </a:r>
          <a:endParaRPr lang="en-US" sz="1100" b="0" noProof="0">
            <a:effectLst/>
            <a:latin typeface="Microsoft YaHei UI" panose="020B0503020204020204" pitchFamily="34" charset="-122"/>
            <a:ea typeface="Microsoft YaHei UI" panose="020B0503020204020204" pitchFamily="34" charset="-122"/>
            <a:cs typeface="Calibri" panose="020F0502020204030204" pitchFamily="34" charset="0"/>
          </a:endParaRPr>
        </a:p>
      </xdr:txBody>
    </xdr:sp>
    <xdr:clientData/>
  </xdr:twoCellAnchor>
  <xdr:twoCellAnchor editAs="absolute">
    <xdr:from>
      <xdr:col>2</xdr:col>
      <xdr:colOff>621031</xdr:colOff>
      <xdr:row>16</xdr:row>
      <xdr:rowOff>79588</xdr:rowOff>
    </xdr:from>
    <xdr:to>
      <xdr:col>8</xdr:col>
      <xdr:colOff>179070</xdr:colOff>
      <xdr:row>17</xdr:row>
      <xdr:rowOff>152902</xdr:rowOff>
    </xdr:to>
    <xdr:sp macro="" textlink="">
      <xdr:nvSpPr>
        <xdr:cNvPr id="10" name="提示文本 24" descr="...将进一步划分值字段。">
          <a:extLst>
            <a:ext uri="{FF2B5EF4-FFF2-40B4-BE49-F238E27FC236}">
              <a16:creationId xmlns:a16="http://schemas.microsoft.com/office/drawing/2014/main" id="{F0F91064-DAF7-41E9-AD09-A7A90D7CA46A}"/>
            </a:ext>
          </a:extLst>
        </xdr:cNvPr>
        <xdr:cNvSpPr txBox="1"/>
      </xdr:nvSpPr>
      <xdr:spPr>
        <a:xfrm>
          <a:off x="2411731" y="3032338"/>
          <a:ext cx="2655569" cy="282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rtlCol="0" anchor="ctr" anchorCtr="0"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zh-cn" sz="1100" b="0" noProof="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Calibri" panose="020F0502020204030204" pitchFamily="34" charset="0"/>
            </a:rPr>
            <a:t>...将进一步划分值字段。</a:t>
          </a:r>
          <a:endParaRPr lang="en-US" sz="1100" noProof="0">
            <a:effectLst/>
            <a:latin typeface="Microsoft YaHei UI" panose="020B0503020204020204" pitchFamily="34" charset="-122"/>
            <a:ea typeface="Microsoft YaHei UI" panose="020B0503020204020204" pitchFamily="34" charset="-122"/>
            <a:cs typeface="Calibri" panose="020F0502020204030204" pitchFamily="34" charset="0"/>
          </a:endParaRPr>
        </a:p>
      </xdr:txBody>
    </xdr:sp>
    <xdr:clientData/>
  </xdr:twoCellAnchor>
  <xdr:twoCellAnchor editAs="absolute">
    <xdr:from>
      <xdr:col>3</xdr:col>
      <xdr:colOff>123830</xdr:colOff>
      <xdr:row>15</xdr:row>
      <xdr:rowOff>57150</xdr:rowOff>
    </xdr:from>
    <xdr:to>
      <xdr:col>8</xdr:col>
      <xdr:colOff>152092</xdr:colOff>
      <xdr:row>16</xdr:row>
      <xdr:rowOff>70488</xdr:rowOff>
    </xdr:to>
    <xdr:sp macro="" textlink="">
      <xdr:nvSpPr>
        <xdr:cNvPr id="11" name="shp_底部括号">
          <a:extLst>
            <a:ext uri="{FF2B5EF4-FFF2-40B4-BE49-F238E27FC236}">
              <a16:creationId xmlns:a16="http://schemas.microsoft.com/office/drawing/2014/main" id="{F7BA2FAD-C065-43D6-9BE0-EAC92BC18787}"/>
            </a:ext>
          </a:extLst>
        </xdr:cNvPr>
        <xdr:cNvSpPr/>
      </xdr:nvSpPr>
      <xdr:spPr>
        <a:xfrm rot="16200000">
          <a:off x="3701262" y="1684178"/>
          <a:ext cx="222888" cy="2455232"/>
        </a:xfrm>
        <a:prstGeom prst="leftBrace">
          <a:avLst>
            <a:gd name="adj1" fmla="val 34667"/>
            <a:gd name="adj2" fmla="val 49712"/>
          </a:avLst>
        </a:prstGeom>
        <a:ln w="19050">
          <a:solidFill>
            <a:srgbClr val="217346"/>
          </a:solidFill>
          <a:prstDash val="sysDot"/>
          <a:head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 rtl="0"/>
          <a:endParaRPr lang="en-US" sz="1100">
            <a:solidFill>
              <a:schemeClr val="tx1"/>
            </a:solidFill>
            <a:latin typeface="Microsoft YaHei UI" panose="020B0503020204020204" pitchFamily="34" charset="-122"/>
            <a:ea typeface="Microsoft YaHei UI" panose="020B0503020204020204" pitchFamily="34" charset="-122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413638</xdr:colOff>
      <xdr:row>20</xdr:row>
      <xdr:rowOff>144508</xdr:rowOff>
    </xdr:to>
    <xdr:grpSp>
      <xdr:nvGrpSpPr>
        <xdr:cNvPr id="2" name="grp_导览">
          <a:extLst>
            <a:ext uri="{FF2B5EF4-FFF2-40B4-BE49-F238E27FC236}">
              <a16:creationId xmlns:a16="http://schemas.microsoft.com/office/drawing/2014/main" id="{F75013C0-E90E-42BA-AC1B-34621962D482}"/>
            </a:ext>
          </a:extLst>
        </xdr:cNvPr>
        <xdr:cNvGrpSpPr/>
      </xdr:nvGrpSpPr>
      <xdr:grpSpPr>
        <a:xfrm>
          <a:off x="0" y="0"/>
          <a:ext cx="8239378" cy="3878308"/>
          <a:chOff x="0" y="0"/>
          <a:chExt cx="7781543" cy="4334637"/>
        </a:xfrm>
      </xdr:grpSpPr>
      <xdr:sp macro="" textlink="">
        <xdr:nvSpPr>
          <xdr:cNvPr id="3" name="txt_导览页眉" descr="我们通过添加列字段回答了这个问题。因此，数据透视表现在有 6 个新列，显示了每个人的购买类型。">
            <a:extLst>
              <a:ext uri="{FF2B5EF4-FFF2-40B4-BE49-F238E27FC236}">
                <a16:creationId xmlns:a16="http://schemas.microsoft.com/office/drawing/2014/main" id="{0FF3D9FD-DCDA-4E35-8D5D-FC9656F5DEE3}"/>
              </a:ext>
            </a:extLst>
          </xdr:cNvPr>
          <xdr:cNvSpPr txBox="1"/>
        </xdr:nvSpPr>
        <xdr:spPr>
          <a:xfrm>
            <a:off x="0" y="0"/>
            <a:ext cx="7781543" cy="795528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182880" tIns="182880" rIns="182880" bIns="182880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500" b="1" kern="1200" baseline="0">
                <a:solidFill>
                  <a:schemeClr val="dk1"/>
                </a:solidFill>
                <a:effectLst/>
                <a:latin typeface="Segoe UI Semibold" panose="020B0702040204020203" pitchFamily="34" charset="0"/>
                <a:ea typeface="Microsoft YaHei UI" panose="020B0503020204020204" pitchFamily="34" charset="-122"/>
                <a:cs typeface="Segoe UI Semibold" panose="020B0702040204020203" pitchFamily="34" charset="0"/>
              </a:rPr>
              <a:t>如果数据透视表不便于理解，请尝试：</a:t>
            </a:r>
            <a:r>
              <a:rPr lang="zh-cn" sz="1500" b="0" kern="1200" baseline="0">
                <a:solidFill>
                  <a:schemeClr val="dk1"/>
                </a:solidFill>
                <a:effectLst/>
                <a:latin typeface="Segoe UI Light" panose="020B0502040204020203" pitchFamily="34" charset="0"/>
                <a:ea typeface="Microsoft YaHei UI" panose="020B0503020204020204" pitchFamily="34" charset="-122"/>
                <a:cs typeface="Segoe UI Light" panose="020B0502040204020203" pitchFamily="34" charset="0"/>
              </a:rPr>
              <a:t>从</a:t>
            </a:r>
            <a:r>
              <a:rPr lang="zh-cn" sz="1500" b="0" i="0" kern="1200" baseline="0">
                <a:solidFill>
                  <a:schemeClr val="dk1"/>
                </a:solidFill>
                <a:effectLst/>
                <a:latin typeface="Segoe UI Light" panose="020B0502040204020203" pitchFamily="34" charset="0"/>
                <a:ea typeface="Microsoft YaHei UI" panose="020B0503020204020204" pitchFamily="34" charset="-122"/>
                <a:cs typeface="Segoe UI Light" panose="020B0502040204020203" pitchFamily="34" charset="0"/>
              </a:rPr>
              <a:t>左侧</a:t>
            </a:r>
            <a:r>
              <a:rPr lang="zh-cn" sz="1500" b="0" kern="1200" baseline="0">
                <a:solidFill>
                  <a:schemeClr val="dk1"/>
                </a:solidFill>
                <a:effectLst/>
                <a:latin typeface="Segoe UI Light" panose="020B0502040204020203" pitchFamily="34" charset="0"/>
                <a:ea typeface="Microsoft YaHei UI" panose="020B0503020204020204" pitchFamily="34" charset="-122"/>
                <a:cs typeface="Segoe UI Light" panose="020B0502040204020203" pitchFamily="34" charset="0"/>
              </a:rPr>
              <a:t>阅读，然后从</a:t>
            </a:r>
            <a:r>
              <a:rPr lang="zh-cn" sz="1500" b="0" i="0" kern="1200" baseline="0">
                <a:solidFill>
                  <a:schemeClr val="dk1"/>
                </a:solidFill>
                <a:effectLst/>
                <a:latin typeface="Segoe UI Light" panose="020B0502040204020203" pitchFamily="34" charset="0"/>
                <a:ea typeface="Microsoft YaHei UI" panose="020B0503020204020204" pitchFamily="34" charset="-122"/>
                <a:cs typeface="Segoe UI Light" panose="020B0502040204020203" pitchFamily="34" charset="0"/>
              </a:rPr>
              <a:t>顶部，</a:t>
            </a:r>
            <a:r>
              <a:rPr lang="zh-cn" sz="1500" b="0" kern="1200" baseline="0">
                <a:solidFill>
                  <a:schemeClr val="dk1"/>
                </a:solidFill>
                <a:effectLst/>
                <a:latin typeface="Segoe UI Light" panose="020B0502040204020203" pitchFamily="34" charset="0"/>
                <a:ea typeface="Microsoft YaHei UI" panose="020B0503020204020204" pitchFamily="34" charset="-122"/>
                <a:cs typeface="Segoe UI Light" panose="020B0502040204020203" pitchFamily="34" charset="0"/>
              </a:rPr>
              <a:t>然后</a:t>
            </a:r>
            <a:r>
              <a:rPr lang="zh-cn" sz="1500" b="0" i="0" kern="1200" baseline="0">
                <a:solidFill>
                  <a:schemeClr val="dk1"/>
                </a:solidFill>
                <a:effectLst/>
                <a:latin typeface="Segoe UI Light" panose="020B0502040204020203" pitchFamily="34" charset="0"/>
                <a:ea typeface="Microsoft YaHei UI" panose="020B0503020204020204" pitchFamily="34" charset="-122"/>
                <a:cs typeface="Segoe UI Light" panose="020B0502040204020203" pitchFamily="34" charset="0"/>
              </a:rPr>
              <a:t>向下</a:t>
            </a:r>
            <a:r>
              <a:rPr lang="zh-cn" sz="1500" b="0" kern="1200" baseline="0">
                <a:solidFill>
                  <a:schemeClr val="dk1"/>
                </a:solidFill>
                <a:effectLst/>
                <a:latin typeface="Segoe UI Light" panose="020B0502040204020203" pitchFamily="34" charset="0"/>
                <a:ea typeface="Microsoft YaHei UI" panose="020B0503020204020204" pitchFamily="34" charset="-122"/>
                <a:cs typeface="Segoe UI Light" panose="020B0502040204020203" pitchFamily="34" charset="0"/>
              </a:rPr>
              <a:t>。下面的示例适用于爸爸，但也适用于康霓或妈妈。 </a:t>
            </a:r>
            <a:endParaRPr lang="en-US" sz="1500">
              <a:effectLst/>
              <a:latin typeface="Segoe UI Light" panose="020B0502040204020203" pitchFamily="34" charset="0"/>
              <a:ea typeface="Microsoft YaHei UI" panose="020B0503020204020204" pitchFamily="34" charset="-122"/>
              <a:cs typeface="Segoe UI Light" panose="020B0502040204020203" pitchFamily="34" charset="0"/>
            </a:endParaRPr>
          </a:p>
        </xdr:txBody>
      </xdr:sp>
      <xdr:sp macro="" textlink="">
        <xdr:nvSpPr>
          <xdr:cNvPr id="4" name="txt_WalkMeFooter">
            <a:extLst>
              <a:ext uri="{FF2B5EF4-FFF2-40B4-BE49-F238E27FC236}">
                <a16:creationId xmlns:a16="http://schemas.microsoft.com/office/drawing/2014/main" id="{AC558208-29A5-4D92-974A-A85C1799A7DA}"/>
              </a:ext>
            </a:extLst>
          </xdr:cNvPr>
          <xdr:cNvSpPr txBox="1"/>
        </xdr:nvSpPr>
        <xdr:spPr>
          <a:xfrm>
            <a:off x="0" y="3667125"/>
            <a:ext cx="7781543" cy="667512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91440" rIns="27432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endParaRPr lang="en-US" sz="2000">
              <a:solidFill>
                <a:schemeClr val="bg2">
                  <a:lumMod val="25000"/>
                </a:schemeClr>
              </a:solidFill>
              <a:latin typeface=""/>
              <a:ea typeface="Segoe UI" pitchFamily="34" charset="0"/>
              <a:cs typeface="Segoe UI Light" panose="020B0502040204020203" pitchFamily="34" charset="0"/>
            </a:endParaRPr>
          </a:p>
        </xdr:txBody>
      </xdr:sp>
      <xdr:sp macro="" textlink="">
        <xdr:nvSpPr>
          <xdr:cNvPr id="5" name="txt_WalkMeNext" descr="“下一步”按钮，超链接到下一个工作表">
            <a:hlinkClick xmlns:r="http://schemas.openxmlformats.org/officeDocument/2006/relationships" r:id="rId1" tooltip="单击此处转到下一个工作表"/>
            <a:extLst>
              <a:ext uri="{FF2B5EF4-FFF2-40B4-BE49-F238E27FC236}">
                <a16:creationId xmlns:a16="http://schemas.microsoft.com/office/drawing/2014/main" id="{BD296DEA-8DD2-407E-9128-9F5A7978A4B8}"/>
              </a:ext>
            </a:extLst>
          </xdr:cNvPr>
          <xdr:cNvSpPr/>
        </xdr:nvSpPr>
        <xdr:spPr>
          <a:xfrm>
            <a:off x="6261100" y="3822573"/>
            <a:ext cx="1207008" cy="356616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" pitchFamily="34" charset="0"/>
              </a:rPr>
              <a:t>下一个工作表</a:t>
            </a:r>
          </a:p>
        </xdr:txBody>
      </xdr:sp>
      <xdr:sp macro="" textlink="">
        <xdr:nvSpPr>
          <xdr:cNvPr id="6" name="txt_导览上一个工作表" descr="“上一步”按钮，超链接到上一个工作表">
            <a:hlinkClick xmlns:r="http://schemas.openxmlformats.org/officeDocument/2006/relationships" r:id="rId2" tooltip="单击此处可返回到上一个工作表"/>
            <a:extLst>
              <a:ext uri="{FF2B5EF4-FFF2-40B4-BE49-F238E27FC236}">
                <a16:creationId xmlns:a16="http://schemas.microsoft.com/office/drawing/2014/main" id="{8AE76C43-6AA1-402A-943E-E00EBE358635}"/>
              </a:ext>
            </a:extLst>
          </xdr:cNvPr>
          <xdr:cNvSpPr/>
        </xdr:nvSpPr>
        <xdr:spPr>
          <a:xfrm flipH="1">
            <a:off x="304800" y="3822573"/>
            <a:ext cx="1207008" cy="356616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" pitchFamily="34" charset="0"/>
              </a:rPr>
              <a:t>上一个工作表</a:t>
            </a:r>
          </a:p>
        </xdr:txBody>
      </xdr:sp>
    </xdr:grpSp>
    <xdr:clientData/>
  </xdr:twoCellAnchor>
  <xdr:twoCellAnchor editAs="absolute">
    <xdr:from>
      <xdr:col>1</xdr:col>
      <xdr:colOff>868206</xdr:colOff>
      <xdr:row>3</xdr:row>
      <xdr:rowOff>180975</xdr:rowOff>
    </xdr:from>
    <xdr:to>
      <xdr:col>4</xdr:col>
      <xdr:colOff>147320</xdr:colOff>
      <xdr:row>6</xdr:row>
      <xdr:rowOff>141257</xdr:rowOff>
    </xdr:to>
    <xdr:sp macro="" textlink="">
      <xdr:nvSpPr>
        <xdr:cNvPr id="9" name="提示文本 23" descr="我们在此处添加了一个列字段，它提供了 5个新列...">
          <a:extLst>
            <a:ext uri="{FF2B5EF4-FFF2-40B4-BE49-F238E27FC236}">
              <a16:creationId xmlns:a16="http://schemas.microsoft.com/office/drawing/2014/main" id="{DA7818BC-6F81-4A17-A351-4F43DF9175CB}"/>
            </a:ext>
          </a:extLst>
        </xdr:cNvPr>
        <xdr:cNvSpPr txBox="1"/>
      </xdr:nvSpPr>
      <xdr:spPr>
        <a:xfrm>
          <a:off x="1658781" y="809625"/>
          <a:ext cx="1452719" cy="4746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rtlCol="0" anchor="ctr" anchorCtr="0">
          <a:noAutofit/>
        </a:bodyPr>
        <a:lstStyle/>
        <a:p>
          <a:pPr marL="0" marR="0" lvl="0" indent="0" algn="r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zh-cn" sz="1100" b="0" baseline="0" noProof="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Calibri" panose="020F0502020204030204" pitchFamily="34" charset="0"/>
            </a:rPr>
            <a:t>...在食物上已花费：</a:t>
          </a:r>
          <a:r>
            <a:rPr lang="en-US" altLang="zh-CN" sz="1100" b="0" baseline="0" noProof="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Calibri" panose="020F0502020204030204" pitchFamily="34" charset="0"/>
            </a:rPr>
            <a:t>¥</a:t>
          </a:r>
          <a:r>
            <a:rPr lang="zh-cn" sz="1100" b="0" baseline="0" noProof="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Calibri" panose="020F0502020204030204" pitchFamily="34" charset="0"/>
            </a:rPr>
            <a:t>125。</a:t>
          </a:r>
          <a:endParaRPr lang="en-US" sz="1100" b="0" noProof="0">
            <a:effectLst/>
            <a:latin typeface="Microsoft YaHei UI" panose="020B0503020204020204" pitchFamily="34" charset="-122"/>
            <a:ea typeface="Microsoft YaHei UI" panose="020B0503020204020204" pitchFamily="34" charset="-122"/>
            <a:cs typeface="Calibri" panose="020F0502020204030204" pitchFamily="34" charset="0"/>
          </a:endParaRPr>
        </a:p>
      </xdr:txBody>
    </xdr:sp>
    <xdr:clientData/>
  </xdr:twoCellAnchor>
  <xdr:twoCellAnchor editAs="absolute">
    <xdr:from>
      <xdr:col>0</xdr:col>
      <xdr:colOff>533400</xdr:colOff>
      <xdr:row>10</xdr:row>
      <xdr:rowOff>16729</xdr:rowOff>
    </xdr:from>
    <xdr:to>
      <xdr:col>1</xdr:col>
      <xdr:colOff>909574</xdr:colOff>
      <xdr:row>11</xdr:row>
      <xdr:rowOff>114519</xdr:rowOff>
    </xdr:to>
    <xdr:sp macro="" textlink="">
      <xdr:nvSpPr>
        <xdr:cNvPr id="12" name="提示文本 23" descr="此示例显示行字段如何...">
          <a:extLst>
            <a:ext uri="{FF2B5EF4-FFF2-40B4-BE49-F238E27FC236}">
              <a16:creationId xmlns:a16="http://schemas.microsoft.com/office/drawing/2014/main" id="{8ACDCFF1-EF53-4517-9699-D589F3E32140}"/>
            </a:ext>
          </a:extLst>
        </xdr:cNvPr>
        <xdr:cNvSpPr txBox="1"/>
      </xdr:nvSpPr>
      <xdr:spPr>
        <a:xfrm>
          <a:off x="533400" y="1826479"/>
          <a:ext cx="1166749" cy="307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rtlCol="0" anchor="ctr" anchorCtr="0"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zh-cn" sz="1100" b="0" noProof="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Calibri" panose="020F0502020204030204" pitchFamily="34" charset="0"/>
            </a:rPr>
            <a:t>爸爸...</a:t>
          </a:r>
        </a:p>
      </xdr:txBody>
    </xdr:sp>
    <xdr:clientData/>
  </xdr:twoCellAnchor>
  <xdr:twoCellAnchor editAs="absolute">
    <xdr:from>
      <xdr:col>1</xdr:col>
      <xdr:colOff>301096</xdr:colOff>
      <xdr:row>7</xdr:row>
      <xdr:rowOff>130175</xdr:rowOff>
    </xdr:from>
    <xdr:to>
      <xdr:col>2</xdr:col>
      <xdr:colOff>67238</xdr:colOff>
      <xdr:row>11</xdr:row>
      <xdr:rowOff>178621</xdr:rowOff>
    </xdr:to>
    <xdr:sp macro="" textlink="">
      <xdr:nvSpPr>
        <xdr:cNvPr id="13" name="shp_ArrowCurved">
          <a:extLst>
            <a:ext uri="{FF2B5EF4-FFF2-40B4-BE49-F238E27FC236}">
              <a16:creationId xmlns:a16="http://schemas.microsoft.com/office/drawing/2014/main" id="{E44AD35B-A032-468F-A455-B3359A4F750B}"/>
            </a:ext>
          </a:extLst>
        </xdr:cNvPr>
        <xdr:cNvSpPr/>
      </xdr:nvSpPr>
      <xdr:spPr>
        <a:xfrm rot="13532850">
          <a:off x="1064819" y="1452427"/>
          <a:ext cx="772346" cy="718642"/>
        </a:xfrm>
        <a:prstGeom prst="arc">
          <a:avLst>
            <a:gd name="adj1" fmla="val 11455374"/>
            <a:gd name="adj2" fmla="val 14914865"/>
          </a:avLst>
        </a:prstGeom>
        <a:ln w="19050">
          <a:solidFill>
            <a:srgbClr val="217346"/>
          </a:solidFill>
          <a:prstDash val="sysDot"/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 rtl="0"/>
          <a:endParaRPr lang="en-US" sz="1100">
            <a:latin typeface="Calibri" panose="020F0502020204030204" pitchFamily="34" charset="0"/>
          </a:endParaRPr>
        </a:p>
      </xdr:txBody>
    </xdr:sp>
    <xdr:clientData/>
  </xdr:twoCellAnchor>
  <xdr:twoCellAnchor editAs="absolute">
    <xdr:from>
      <xdr:col>3</xdr:col>
      <xdr:colOff>385445</xdr:colOff>
      <xdr:row>7</xdr:row>
      <xdr:rowOff>0</xdr:rowOff>
    </xdr:from>
    <xdr:to>
      <xdr:col>3</xdr:col>
      <xdr:colOff>385446</xdr:colOff>
      <xdr:row>8</xdr:row>
      <xdr:rowOff>130084</xdr:rowOff>
    </xdr:to>
    <xdr:cxnSp macro="">
      <xdr:nvCxnSpPr>
        <xdr:cNvPr id="14" name="shp_ArrowStraight">
          <a:extLst>
            <a:ext uri="{FF2B5EF4-FFF2-40B4-BE49-F238E27FC236}">
              <a16:creationId xmlns:a16="http://schemas.microsoft.com/office/drawing/2014/main" id="{8792D8A1-8378-4819-9CD8-EDC335A12C66}"/>
            </a:ext>
          </a:extLst>
        </xdr:cNvPr>
        <xdr:cNvCxnSpPr/>
      </xdr:nvCxnSpPr>
      <xdr:spPr>
        <a:xfrm flipH="1" flipV="1">
          <a:off x="2816225" y="1295400"/>
          <a:ext cx="1" cy="282484"/>
        </a:xfrm>
        <a:prstGeom prst="straightConnector1">
          <a:avLst/>
        </a:prstGeom>
        <a:ln w="19050">
          <a:solidFill>
            <a:srgbClr val="217346"/>
          </a:solidFill>
          <a:prstDash val="sysDot"/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283210</xdr:colOff>
      <xdr:row>7</xdr:row>
      <xdr:rowOff>0</xdr:rowOff>
    </xdr:from>
    <xdr:to>
      <xdr:col>4</xdr:col>
      <xdr:colOff>283210</xdr:colOff>
      <xdr:row>8</xdr:row>
      <xdr:rowOff>130083</xdr:rowOff>
    </xdr:to>
    <xdr:cxnSp macro="">
      <xdr:nvCxnSpPr>
        <xdr:cNvPr id="16" name="shp_ArrowStraight">
          <a:extLst>
            <a:ext uri="{FF2B5EF4-FFF2-40B4-BE49-F238E27FC236}">
              <a16:creationId xmlns:a16="http://schemas.microsoft.com/office/drawing/2014/main" id="{35B9D297-97B1-46EE-9F29-631AD20EB2B1}"/>
            </a:ext>
          </a:extLst>
        </xdr:cNvPr>
        <xdr:cNvCxnSpPr/>
      </xdr:nvCxnSpPr>
      <xdr:spPr>
        <a:xfrm flipV="1">
          <a:off x="3260725" y="1295400"/>
          <a:ext cx="0" cy="282483"/>
        </a:xfrm>
        <a:prstGeom prst="straightConnector1">
          <a:avLst/>
        </a:prstGeom>
        <a:ln w="19050">
          <a:solidFill>
            <a:srgbClr val="217346"/>
          </a:solidFill>
          <a:prstDash val="sysDot"/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31276</xdr:colOff>
      <xdr:row>4</xdr:row>
      <xdr:rowOff>28575</xdr:rowOff>
    </xdr:from>
    <xdr:to>
      <xdr:col>6</xdr:col>
      <xdr:colOff>281940</xdr:colOff>
      <xdr:row>6</xdr:row>
      <xdr:rowOff>84107</xdr:rowOff>
    </xdr:to>
    <xdr:sp macro="" textlink="">
      <xdr:nvSpPr>
        <xdr:cNvPr id="21" name="提示文本 23" descr="我们在此处添加了一个列字段，它提供了 5 个新列...">
          <a:extLst>
            <a:ext uri="{FF2B5EF4-FFF2-40B4-BE49-F238E27FC236}">
              <a16:creationId xmlns:a16="http://schemas.microsoft.com/office/drawing/2014/main" id="{22CEE01A-C875-473B-BB7B-33755865030C}"/>
            </a:ext>
          </a:extLst>
        </xdr:cNvPr>
        <xdr:cNvSpPr txBox="1"/>
      </xdr:nvSpPr>
      <xdr:spPr>
        <a:xfrm>
          <a:off x="2995456" y="866775"/>
          <a:ext cx="1109819" cy="360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rtlCol="0" anchor="ctr" anchorCtr="0"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zh-cn" sz="1100" b="0" baseline="0" noProof="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Calibri" panose="020F0502020204030204" pitchFamily="34" charset="0"/>
            </a:rPr>
            <a:t>...在礼品上已花费：</a:t>
          </a:r>
          <a:r>
            <a:rPr lang="en-US" altLang="zh-CN" sz="1100" b="0" baseline="0" noProof="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Calibri" panose="020F0502020204030204" pitchFamily="34" charset="0"/>
            </a:rPr>
            <a:t>¥</a:t>
          </a:r>
          <a:r>
            <a:rPr lang="zh-cn" sz="1100" b="0" baseline="0" noProof="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Calibri" panose="020F0502020204030204" pitchFamily="34" charset="0"/>
            </a:rPr>
            <a:t>95。</a:t>
          </a:r>
          <a:endParaRPr lang="en-US" sz="1100" b="0" noProof="0">
            <a:effectLst/>
            <a:latin typeface="Microsoft YaHei UI" panose="020B0503020204020204" pitchFamily="34" charset="-122"/>
            <a:ea typeface="Microsoft YaHei UI" panose="020B0503020204020204" pitchFamily="34" charset="-122"/>
            <a:cs typeface="Calibri" panose="020F0502020204030204" pitchFamily="34" charset="0"/>
          </a:endParaRPr>
        </a:p>
      </xdr:txBody>
    </xdr:sp>
    <xdr:clientData/>
  </xdr:twoCellAnchor>
  <xdr:twoCellAnchor editAs="absolute">
    <xdr:from>
      <xdr:col>8</xdr:col>
      <xdr:colOff>379095</xdr:colOff>
      <xdr:row>7</xdr:row>
      <xdr:rowOff>0</xdr:rowOff>
    </xdr:from>
    <xdr:to>
      <xdr:col>8</xdr:col>
      <xdr:colOff>379095</xdr:colOff>
      <xdr:row>8</xdr:row>
      <xdr:rowOff>130083</xdr:rowOff>
    </xdr:to>
    <xdr:cxnSp macro="">
      <xdr:nvCxnSpPr>
        <xdr:cNvPr id="22" name="shp_ArrowStraight">
          <a:extLst>
            <a:ext uri="{FF2B5EF4-FFF2-40B4-BE49-F238E27FC236}">
              <a16:creationId xmlns:a16="http://schemas.microsoft.com/office/drawing/2014/main" id="{A2A0C856-BC73-48BE-81F8-D1A9D1C4ECD0}"/>
            </a:ext>
          </a:extLst>
        </xdr:cNvPr>
        <xdr:cNvCxnSpPr/>
      </xdr:nvCxnSpPr>
      <xdr:spPr>
        <a:xfrm flipV="1">
          <a:off x="5219700" y="1295400"/>
          <a:ext cx="0" cy="282483"/>
        </a:xfrm>
        <a:prstGeom prst="straightConnector1">
          <a:avLst/>
        </a:prstGeom>
        <a:ln w="19050">
          <a:solidFill>
            <a:srgbClr val="217346"/>
          </a:solidFill>
          <a:prstDash val="sysDot"/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6</xdr:col>
      <xdr:colOff>486571</xdr:colOff>
      <xdr:row>4</xdr:row>
      <xdr:rowOff>1905</xdr:rowOff>
    </xdr:from>
    <xdr:to>
      <xdr:col>9</xdr:col>
      <xdr:colOff>9526</xdr:colOff>
      <xdr:row>6</xdr:row>
      <xdr:rowOff>122207</xdr:rowOff>
    </xdr:to>
    <xdr:sp macro="" textlink="">
      <xdr:nvSpPr>
        <xdr:cNvPr id="23" name="提示文本 23" descr="我们在此处添加了一个列字段，它提供了 5个新列...">
          <a:extLst>
            <a:ext uri="{FF2B5EF4-FFF2-40B4-BE49-F238E27FC236}">
              <a16:creationId xmlns:a16="http://schemas.microsoft.com/office/drawing/2014/main" id="{5845E49D-19E4-4DE4-B296-7140934FFACC}"/>
            </a:ext>
          </a:extLst>
        </xdr:cNvPr>
        <xdr:cNvSpPr txBox="1"/>
      </xdr:nvSpPr>
      <xdr:spPr>
        <a:xfrm>
          <a:off x="4309906" y="828675"/>
          <a:ext cx="1157445" cy="4365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rtlCol="0" anchor="ctr" anchorCtr="0">
          <a:noAutofit/>
        </a:bodyPr>
        <a:lstStyle/>
        <a:p>
          <a:pPr marL="0" marR="0" lvl="0" indent="0" algn="r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zh-cn" sz="1100" b="0" baseline="0" noProof="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Calibri" panose="020F0502020204030204" pitchFamily="34" charset="0"/>
            </a:rPr>
            <a:t>...总计已花费 </a:t>
          </a:r>
          <a:r>
            <a:rPr lang="en-US" altLang="zh-CN" sz="1100" b="0" baseline="0" noProof="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Calibri" panose="020F0502020204030204" pitchFamily="34" charset="0"/>
            </a:rPr>
            <a:t>¥</a:t>
          </a:r>
          <a:r>
            <a:rPr lang="zh-cn" sz="1100" b="0" baseline="0" noProof="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Calibri" panose="020F0502020204030204" pitchFamily="34" charset="0"/>
            </a:rPr>
            <a:t>220。</a:t>
          </a:r>
          <a:endParaRPr lang="en-US" sz="1100" b="0" noProof="0">
            <a:effectLst/>
            <a:latin typeface="Microsoft YaHei UI" panose="020B0503020204020204" pitchFamily="34" charset="-122"/>
            <a:ea typeface="Microsoft YaHei UI" panose="020B0503020204020204" pitchFamily="34" charset="-122"/>
            <a:cs typeface="Calibri" panose="020F050202020403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161543</xdr:colOff>
      <xdr:row>31</xdr:row>
      <xdr:rowOff>32522</xdr:rowOff>
    </xdr:to>
    <xdr:grpSp>
      <xdr:nvGrpSpPr>
        <xdr:cNvPr id="2" name="grp_导览">
          <a:extLst>
            <a:ext uri="{FF2B5EF4-FFF2-40B4-BE49-F238E27FC236}">
              <a16:creationId xmlns:a16="http://schemas.microsoft.com/office/drawing/2014/main" id="{A1F3A5EC-05EB-4B6E-9133-C9FA48CEBB72}"/>
            </a:ext>
          </a:extLst>
        </xdr:cNvPr>
        <xdr:cNvGrpSpPr/>
      </xdr:nvGrpSpPr>
      <xdr:grpSpPr>
        <a:xfrm>
          <a:off x="0" y="0"/>
          <a:ext cx="8299703" cy="6235202"/>
          <a:chOff x="0" y="0"/>
          <a:chExt cx="7781543" cy="7112345"/>
        </a:xfrm>
      </xdr:grpSpPr>
      <xdr:sp macro="" textlink="">
        <xdr:nvSpPr>
          <xdr:cNvPr id="3" name="txt_导览页眉" descr="我们是如何创建列字段的？我们将“类型”字段拖动到“数据透视表字段”列表中的“列”区域下方。">
            <a:extLst>
              <a:ext uri="{FF2B5EF4-FFF2-40B4-BE49-F238E27FC236}">
                <a16:creationId xmlns:a16="http://schemas.microsoft.com/office/drawing/2014/main" id="{6FFD8F25-9086-4F65-B955-AFFE859F08EB}"/>
              </a:ext>
            </a:extLst>
          </xdr:cNvPr>
          <xdr:cNvSpPr txBox="1"/>
        </xdr:nvSpPr>
        <xdr:spPr>
          <a:xfrm>
            <a:off x="0" y="0"/>
            <a:ext cx="7781543" cy="795528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182880" tIns="182880" rIns="182880" bIns="182880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500" b="1" i="0" kern="1200" baseline="0">
                <a:solidFill>
                  <a:schemeClr val="dk1"/>
                </a:solidFill>
                <a:effectLst/>
                <a:latin typeface="Segoe UI Semibold" panose="020B0702040204020203" pitchFamily="34" charset="0"/>
                <a:ea typeface="Microsoft YaHei UI" panose="020B0503020204020204" pitchFamily="34" charset="-122"/>
                <a:cs typeface="Segoe UI Semibold" panose="020B0702040204020203" pitchFamily="34" charset="0"/>
              </a:rPr>
              <a:t>如何制作列字段？</a:t>
            </a:r>
            <a:r>
              <a:rPr lang="zh-cn" sz="1500" b="0" i="0" kern="1200" baseline="0">
                <a:solidFill>
                  <a:schemeClr val="dk1"/>
                </a:solidFill>
                <a:effectLst/>
                <a:latin typeface="Segoe UI Light" panose="020B0502040204020203" pitchFamily="34" charset="0"/>
                <a:ea typeface="Microsoft YaHei UI" panose="020B0503020204020204" pitchFamily="34" charset="-122"/>
                <a:cs typeface="Segoe UI Light" panose="020B0502040204020203" pitchFamily="34" charset="0"/>
              </a:rPr>
              <a:t>我们将“</a:t>
            </a:r>
            <a:r>
              <a:rPr lang="zh-cn" sz="1500" b="0" i="1" kern="1200" baseline="0">
                <a:solidFill>
                  <a:schemeClr val="dk1"/>
                </a:solidFill>
                <a:effectLst/>
                <a:latin typeface="Segoe UI Light" panose="020B0502040204020203" pitchFamily="34" charset="0"/>
                <a:ea typeface="Microsoft YaHei UI" panose="020B0503020204020204" pitchFamily="34" charset="-122"/>
                <a:cs typeface="Segoe UI Light" panose="020B0502040204020203" pitchFamily="34" charset="0"/>
              </a:rPr>
              <a:t>类型</a:t>
            </a:r>
            <a:r>
              <a:rPr lang="zh-cn" sz="1500" b="0" i="0" kern="1200" baseline="0">
                <a:solidFill>
                  <a:schemeClr val="dk1"/>
                </a:solidFill>
                <a:effectLst/>
                <a:latin typeface="Segoe UI Light" panose="020B0502040204020203" pitchFamily="34" charset="0"/>
                <a:ea typeface="Microsoft YaHei UI" panose="020B0503020204020204" pitchFamily="34" charset="-122"/>
                <a:cs typeface="Segoe UI Light" panose="020B0502040204020203" pitchFamily="34" charset="0"/>
              </a:rPr>
              <a:t>”字段拖到“数据透视表字段”列表中的“</a:t>
            </a:r>
            <a:r>
              <a:rPr lang="zh-CN" altLang="en-US" sz="1500" b="0" i="1" kern="1200" baseline="0">
                <a:solidFill>
                  <a:schemeClr val="dk1"/>
                </a:solidFill>
                <a:effectLst/>
                <a:latin typeface="Segoe UI Light" panose="020B0502040204020203" pitchFamily="34" charset="0"/>
                <a:ea typeface="Microsoft YaHei UI" panose="020B0503020204020204" pitchFamily="34" charset="-122"/>
                <a:cs typeface="Segoe UI Light" panose="020B0502040204020203" pitchFamily="34" charset="0"/>
              </a:rPr>
              <a:t>列</a:t>
            </a:r>
            <a:r>
              <a:rPr lang="zh-cn" sz="1500" b="0" i="0" kern="1200" baseline="0">
                <a:solidFill>
                  <a:schemeClr val="dk1"/>
                </a:solidFill>
                <a:effectLst/>
                <a:latin typeface="Segoe UI Light" panose="020B0502040204020203" pitchFamily="34" charset="0"/>
                <a:ea typeface="Microsoft YaHei UI" panose="020B0503020204020204" pitchFamily="34" charset="-122"/>
                <a:cs typeface="Segoe UI Light" panose="020B0502040204020203" pitchFamily="34" charset="0"/>
              </a:rPr>
              <a:t>”区域。</a:t>
            </a:r>
            <a:endParaRPr lang="en-US" sz="1500" i="0">
              <a:effectLst/>
              <a:latin typeface="Segoe UI Light" panose="020B0502040204020203" pitchFamily="34" charset="0"/>
              <a:ea typeface="Microsoft YaHei UI" panose="020B0503020204020204" pitchFamily="34" charset="-122"/>
              <a:cs typeface="Segoe UI Light" panose="020B0502040204020203" pitchFamily="34" charset="0"/>
            </a:endParaRPr>
          </a:p>
        </xdr:txBody>
      </xdr:sp>
      <xdr:sp macro="" textlink="">
        <xdr:nvSpPr>
          <xdr:cNvPr id="4" name="txt_WalkMeFooter">
            <a:extLst>
              <a:ext uri="{FF2B5EF4-FFF2-40B4-BE49-F238E27FC236}">
                <a16:creationId xmlns:a16="http://schemas.microsoft.com/office/drawing/2014/main" id="{C5EF6965-7CC0-499D-B456-E2BD688E61B3}"/>
              </a:ext>
            </a:extLst>
          </xdr:cNvPr>
          <xdr:cNvSpPr txBox="1"/>
        </xdr:nvSpPr>
        <xdr:spPr>
          <a:xfrm>
            <a:off x="0" y="6428698"/>
            <a:ext cx="7781543" cy="683647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91440" rIns="27432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endParaRPr lang="en-US" sz="2000">
              <a:solidFill>
                <a:schemeClr val="bg2">
                  <a:lumMod val="25000"/>
                </a:schemeClr>
              </a:solidFill>
              <a:latin typeface=""/>
              <a:ea typeface="Segoe UI" pitchFamily="34" charset="0"/>
              <a:cs typeface="Segoe UI Light" panose="020B0502040204020203" pitchFamily="34" charset="0"/>
            </a:endParaRPr>
          </a:p>
        </xdr:txBody>
      </xdr:sp>
      <xdr:sp macro="" textlink="">
        <xdr:nvSpPr>
          <xdr:cNvPr id="5" name="txt_WalkMeNext" descr="“下一步”按钮，超链接到下一个工作表">
            <a:hlinkClick xmlns:r="http://schemas.openxmlformats.org/officeDocument/2006/relationships" r:id="rId1" tooltip="单击此处转到下一个工作表"/>
            <a:extLst>
              <a:ext uri="{FF2B5EF4-FFF2-40B4-BE49-F238E27FC236}">
                <a16:creationId xmlns:a16="http://schemas.microsoft.com/office/drawing/2014/main" id="{F515764A-427E-4809-9930-E7EFD56E953A}"/>
              </a:ext>
            </a:extLst>
          </xdr:cNvPr>
          <xdr:cNvSpPr/>
        </xdr:nvSpPr>
        <xdr:spPr>
          <a:xfrm>
            <a:off x="6261100" y="6592214"/>
            <a:ext cx="1207008" cy="356615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" pitchFamily="34" charset="0"/>
              </a:rPr>
              <a:t>下一个工作表</a:t>
            </a:r>
          </a:p>
        </xdr:txBody>
      </xdr:sp>
      <xdr:sp macro="" textlink="">
        <xdr:nvSpPr>
          <xdr:cNvPr id="6" name="txt_导览上一个工作表" descr="“上一步”按钮，超链接到上一个工作表">
            <a:hlinkClick xmlns:r="http://schemas.openxmlformats.org/officeDocument/2006/relationships" r:id="rId2" tooltip="单击此处可返回到上一个工作表"/>
            <a:extLst>
              <a:ext uri="{FF2B5EF4-FFF2-40B4-BE49-F238E27FC236}">
                <a16:creationId xmlns:a16="http://schemas.microsoft.com/office/drawing/2014/main" id="{B3B68F37-F04E-43C9-849F-667B72C5DE81}"/>
              </a:ext>
            </a:extLst>
          </xdr:cNvPr>
          <xdr:cNvSpPr/>
        </xdr:nvSpPr>
        <xdr:spPr>
          <a:xfrm flipH="1">
            <a:off x="304800" y="6592214"/>
            <a:ext cx="1207008" cy="356615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" pitchFamily="34" charset="0"/>
              </a:rPr>
              <a:t>上一个工作表</a:t>
            </a:r>
          </a:p>
        </xdr:txBody>
      </xdr:sp>
    </xdr:grpSp>
    <xdr:clientData/>
  </xdr:twoCellAnchor>
  <xdr:twoCellAnchor editAs="oneCell">
    <xdr:from>
      <xdr:col>3</xdr:col>
      <xdr:colOff>1124</xdr:colOff>
      <xdr:row>4</xdr:row>
      <xdr:rowOff>36196</xdr:rowOff>
    </xdr:from>
    <xdr:to>
      <xdr:col>6</xdr:col>
      <xdr:colOff>477917</xdr:colOff>
      <xdr:row>27</xdr:row>
      <xdr:rowOff>39369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94D46D1B-9152-4F7B-9493-EAB1D8537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30049" y="874396"/>
          <a:ext cx="2362743" cy="48799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18</xdr:row>
      <xdr:rowOff>6350</xdr:rowOff>
    </xdr:from>
    <xdr:to>
      <xdr:col>10</xdr:col>
      <xdr:colOff>51053</xdr:colOff>
      <xdr:row>21</xdr:row>
      <xdr:rowOff>19812</xdr:rowOff>
    </xdr:to>
    <xdr:sp macro="" textlink="" fLocksText="0">
      <xdr:nvSpPr>
        <xdr:cNvPr id="2" name="txt_练习页脚">
          <a:extLst>
            <a:ext uri="{FF2B5EF4-FFF2-40B4-BE49-F238E27FC236}">
              <a16:creationId xmlns:a16="http://schemas.microsoft.com/office/drawing/2014/main" id="{7D6AC15F-391E-46D9-9202-E268E6DB08CF}"/>
            </a:ext>
          </a:extLst>
        </xdr:cNvPr>
        <xdr:cNvSpPr txBox="1"/>
      </xdr:nvSpPr>
      <xdr:spPr>
        <a:xfrm>
          <a:off x="0" y="3762375"/>
          <a:ext cx="7781543" cy="66751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91440" rIns="27432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 rtl="0">
            <a:defRPr/>
          </a:pPr>
          <a:endParaRPr lang="en-US" sz="2000">
            <a:solidFill>
              <a:schemeClr val="bg2">
                <a:lumMod val="25000"/>
              </a:schemeClr>
            </a:solidFill>
            <a:latin typeface="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 editAs="absolute">
    <xdr:from>
      <xdr:col>0</xdr:col>
      <xdr:colOff>481616</xdr:colOff>
      <xdr:row>3</xdr:row>
      <xdr:rowOff>17040</xdr:rowOff>
    </xdr:from>
    <xdr:to>
      <xdr:col>2</xdr:col>
      <xdr:colOff>340996</xdr:colOff>
      <xdr:row>9</xdr:row>
      <xdr:rowOff>226590</xdr:rowOff>
    </xdr:to>
    <xdr:sp macro="" textlink="" fLocksText="0">
      <xdr:nvSpPr>
        <xdr:cNvPr id="4" name="txt_练习1" descr="单击下方数据透视表内部。 ">
          <a:extLst>
            <a:ext uri="{FF2B5EF4-FFF2-40B4-BE49-F238E27FC236}">
              <a16:creationId xmlns:a16="http://schemas.microsoft.com/office/drawing/2014/main" id="{EA46545F-6838-44A1-BD71-C2C2E9759CCF}"/>
            </a:ext>
          </a:extLst>
        </xdr:cNvPr>
        <xdr:cNvSpPr txBox="1"/>
      </xdr:nvSpPr>
      <xdr:spPr>
        <a:xfrm>
          <a:off x="481616" y="588540"/>
          <a:ext cx="1337660" cy="1371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cn" sz="1000" b="0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单击下方数据透视表内部。 </a:t>
          </a:r>
        </a:p>
      </xdr:txBody>
    </xdr:sp>
    <xdr:clientData/>
  </xdr:twoCellAnchor>
  <xdr:twoCellAnchor editAs="absolute">
    <xdr:from>
      <xdr:col>3</xdr:col>
      <xdr:colOff>261257</xdr:colOff>
      <xdr:row>3</xdr:row>
      <xdr:rowOff>17040</xdr:rowOff>
    </xdr:from>
    <xdr:to>
      <xdr:col>5</xdr:col>
      <xdr:colOff>139337</xdr:colOff>
      <xdr:row>9</xdr:row>
      <xdr:rowOff>226590</xdr:rowOff>
    </xdr:to>
    <xdr:sp macro="" textlink="" fLocksText="0">
      <xdr:nvSpPr>
        <xdr:cNvPr id="5" name="txt_练习2" descr="你看见右侧显示了“数据透视表字段”列表吗？很好！（如果没看到，请右键单击下面的数据透视表，再选择“显示字段列表”。）">
          <a:extLst>
            <a:ext uri="{FF2B5EF4-FFF2-40B4-BE49-F238E27FC236}">
              <a16:creationId xmlns:a16="http://schemas.microsoft.com/office/drawing/2014/main" id="{AB39C435-1BDB-4BD6-A02D-4C14DB1CAAA1}"/>
            </a:ext>
          </a:extLst>
        </xdr:cNvPr>
        <xdr:cNvSpPr txBox="1"/>
      </xdr:nvSpPr>
      <xdr:spPr>
        <a:xfrm>
          <a:off x="2256427" y="588540"/>
          <a:ext cx="1371600" cy="1371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cn" sz="1000" b="0" i="0" kern="1200" baseline="0">
              <a:solidFill>
                <a:srgbClr val="000000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是否看到右侧的“数据透视表字段”列表？不错！（如果看不到，请右键单击下方数据透视表并选择</a:t>
          </a:r>
          <a:r>
            <a:rPr lang="zh-cn" sz="1000" b="1" i="0" kern="1200" baseline="0">
              <a:solidFill>
                <a:srgbClr val="000000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“显示字段列表”</a:t>
          </a:r>
          <a:r>
            <a:rPr lang="zh-cn" sz="1000" b="0" i="0" kern="1200" baseline="0">
              <a:solidFill>
                <a:srgbClr val="000000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。）</a:t>
          </a:r>
          <a:endParaRPr kumimoji="0" lang="en-US" sz="1000" b="0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Microsoft YaHei UI" panose="020B0503020204020204" pitchFamily="34" charset="-122"/>
            <a:ea typeface="Microsoft YaHei UI" panose="020B0503020204020204" pitchFamily="34" charset="-122"/>
            <a:cs typeface="Segoe UI" panose="020B0502040204020203" pitchFamily="34" charset="0"/>
          </a:endParaRPr>
        </a:p>
      </xdr:txBody>
    </xdr:sp>
    <xdr:clientData/>
  </xdr:twoCellAnchor>
  <xdr:twoCellAnchor editAs="absolute">
    <xdr:from>
      <xdr:col>5</xdr:col>
      <xdr:colOff>674981</xdr:colOff>
      <xdr:row>3</xdr:row>
      <xdr:rowOff>17040</xdr:rowOff>
    </xdr:from>
    <xdr:to>
      <xdr:col>7</xdr:col>
      <xdr:colOff>268605</xdr:colOff>
      <xdr:row>9</xdr:row>
      <xdr:rowOff>226590</xdr:rowOff>
    </xdr:to>
    <xdr:sp macro="" textlink="" fLocksText="0">
      <xdr:nvSpPr>
        <xdr:cNvPr id="6" name="txt_练习3" descr="在“数据透视表字段”列表中，将“类型”字段拖动到“列”区域的下方。（如上一个工作表所示。）">
          <a:extLst>
            <a:ext uri="{FF2B5EF4-FFF2-40B4-BE49-F238E27FC236}">
              <a16:creationId xmlns:a16="http://schemas.microsoft.com/office/drawing/2014/main" id="{FD6190D3-8147-455B-88B2-AE04AA703BA0}"/>
            </a:ext>
          </a:extLst>
        </xdr:cNvPr>
        <xdr:cNvSpPr txBox="1"/>
      </xdr:nvSpPr>
      <xdr:spPr>
        <a:xfrm>
          <a:off x="4473551" y="588540"/>
          <a:ext cx="1517674" cy="1371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cn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在“数据透视表字段”列表中，将</a:t>
          </a:r>
          <a:r>
            <a:rPr lang="zh-cn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“类型”</a:t>
          </a:r>
          <a:r>
            <a:rPr lang="zh-cn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字段拖到</a:t>
          </a:r>
          <a:r>
            <a:rPr lang="zh-cn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“列”</a:t>
          </a:r>
          <a:r>
            <a:rPr lang="zh-cn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区域下方。（如上一个工作表所示。）</a:t>
          </a:r>
        </a:p>
      </xdr:txBody>
    </xdr:sp>
    <xdr:clientData/>
  </xdr:twoCellAnchor>
  <xdr:twoCellAnchor editAs="absolute">
    <xdr:from>
      <xdr:col>0</xdr:col>
      <xdr:colOff>76085</xdr:colOff>
      <xdr:row>3</xdr:row>
      <xdr:rowOff>17041</xdr:rowOff>
    </xdr:from>
    <xdr:to>
      <xdr:col>0</xdr:col>
      <xdr:colOff>450485</xdr:colOff>
      <xdr:row>5</xdr:row>
      <xdr:rowOff>10945</xdr:rowOff>
    </xdr:to>
    <xdr:sp macro="" textlink="" fLocksText="0">
      <xdr:nvSpPr>
        <xdr:cNvPr id="7" name="shp_练习1" descr="1">
          <a:extLst>
            <a:ext uri="{FF2B5EF4-FFF2-40B4-BE49-F238E27FC236}">
              <a16:creationId xmlns:a16="http://schemas.microsoft.com/office/drawing/2014/main" id="{32E98DA2-0C0D-4181-B81D-01BF55C652AC}"/>
            </a:ext>
          </a:extLst>
        </xdr:cNvPr>
        <xdr:cNvSpPr/>
      </xdr:nvSpPr>
      <xdr:spPr>
        <a:xfrm>
          <a:off x="76085" y="588541"/>
          <a:ext cx="374400" cy="374904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zh-cn" sz="1600" b="1">
              <a:latin typeface="Microsoft YaHei UI" panose="020B0503020204020204" pitchFamily="34" charset="-122"/>
              <a:ea typeface="Microsoft YaHei UI" panose="020B0503020204020204" pitchFamily="34" charset="-122"/>
              <a:cs typeface="Segoe UI Semibold" panose="020B0702040204020203" pitchFamily="34" charset="0"/>
            </a:rPr>
            <a:t>1</a:t>
          </a:r>
        </a:p>
      </xdr:txBody>
    </xdr:sp>
    <xdr:clientData/>
  </xdr:twoCellAnchor>
  <xdr:twoCellAnchor editAs="absolute">
    <xdr:from>
      <xdr:col>2</xdr:col>
      <xdr:colOff>537143</xdr:colOff>
      <xdr:row>3</xdr:row>
      <xdr:rowOff>17040</xdr:rowOff>
    </xdr:from>
    <xdr:to>
      <xdr:col>3</xdr:col>
      <xdr:colOff>239078</xdr:colOff>
      <xdr:row>5</xdr:row>
      <xdr:rowOff>10944</xdr:rowOff>
    </xdr:to>
    <xdr:sp macro="" textlink="" fLocksText="0">
      <xdr:nvSpPr>
        <xdr:cNvPr id="8" name="shp_练习2" descr="2">
          <a:extLst>
            <a:ext uri="{FF2B5EF4-FFF2-40B4-BE49-F238E27FC236}">
              <a16:creationId xmlns:a16="http://schemas.microsoft.com/office/drawing/2014/main" id="{AFBD8E9C-8094-4A59-BA8A-7399553698EC}"/>
            </a:ext>
          </a:extLst>
        </xdr:cNvPr>
        <xdr:cNvSpPr/>
      </xdr:nvSpPr>
      <xdr:spPr>
        <a:xfrm>
          <a:off x="2015423" y="588540"/>
          <a:ext cx="374400" cy="374904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zh-cn" sz="1600" b="1">
              <a:latin typeface="Microsoft YaHei UI" panose="020B0503020204020204" pitchFamily="34" charset="-122"/>
              <a:ea typeface="Microsoft YaHei UI" panose="020B0503020204020204" pitchFamily="34" charset="-122"/>
              <a:cs typeface="Segoe UI Semibold" panose="020B0702040204020203" pitchFamily="34" charset="0"/>
            </a:rPr>
            <a:t>2</a:t>
          </a:r>
        </a:p>
      </xdr:txBody>
    </xdr:sp>
    <xdr:clientData/>
  </xdr:twoCellAnchor>
  <xdr:twoCellAnchor editAs="absolute">
    <xdr:from>
      <xdr:col>5</xdr:col>
      <xdr:colOff>235566</xdr:colOff>
      <xdr:row>3</xdr:row>
      <xdr:rowOff>17040</xdr:rowOff>
    </xdr:from>
    <xdr:to>
      <xdr:col>5</xdr:col>
      <xdr:colOff>609966</xdr:colOff>
      <xdr:row>5</xdr:row>
      <xdr:rowOff>10944</xdr:rowOff>
    </xdr:to>
    <xdr:sp macro="" textlink="" fLocksText="0">
      <xdr:nvSpPr>
        <xdr:cNvPr id="9" name="shp_练习3" descr="3">
          <a:extLst>
            <a:ext uri="{FF2B5EF4-FFF2-40B4-BE49-F238E27FC236}">
              <a16:creationId xmlns:a16="http://schemas.microsoft.com/office/drawing/2014/main" id="{E46E0741-F6C1-4776-8DBC-54484059FFCC}"/>
            </a:ext>
          </a:extLst>
        </xdr:cNvPr>
        <xdr:cNvSpPr/>
      </xdr:nvSpPr>
      <xdr:spPr>
        <a:xfrm>
          <a:off x="4034136" y="588540"/>
          <a:ext cx="374400" cy="374904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zh-cn" sz="1600" b="1">
              <a:latin typeface="Microsoft YaHei UI" panose="020B0503020204020204" pitchFamily="34" charset="-122"/>
              <a:ea typeface="Microsoft YaHei UI" panose="020B0503020204020204" pitchFamily="34" charset="-122"/>
              <a:cs typeface="Segoe UI Semibold" panose="020B0702040204020203" pitchFamily="34" charset="0"/>
            </a:rPr>
            <a:t>3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10</xdr:col>
      <xdr:colOff>51053</xdr:colOff>
      <xdr:row>2</xdr:row>
      <xdr:rowOff>21336</xdr:rowOff>
    </xdr:to>
    <xdr:sp macro="" textlink="" fLocksText="0">
      <xdr:nvSpPr>
        <xdr:cNvPr id="10" name="txt_练习页眉" descr="练习">
          <a:extLst>
            <a:ext uri="{FF2B5EF4-FFF2-40B4-BE49-F238E27FC236}">
              <a16:creationId xmlns:a16="http://schemas.microsoft.com/office/drawing/2014/main" id="{C1D9626F-6FA9-412E-AA3F-1EBEE84D8E68}"/>
            </a:ext>
          </a:extLst>
        </xdr:cNvPr>
        <xdr:cNvSpPr txBox="1"/>
      </xdr:nvSpPr>
      <xdr:spPr>
        <a:xfrm>
          <a:off x="0" y="0"/>
          <a:ext cx="7781543" cy="402336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91440" rIns="27432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 rtl="0">
            <a:defRPr/>
          </a:pPr>
          <a:r>
            <a:rPr lang="zh-cn" sz="1800" b="1" kern="0" baseline="0">
              <a:solidFill>
                <a:schemeClr val="bg1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 Semibold" panose="020B0702040204020203" pitchFamily="34" charset="0"/>
            </a:rPr>
            <a:t>练习 </a:t>
          </a:r>
          <a:endParaRPr lang="en-US" sz="1800">
            <a:solidFill>
              <a:schemeClr val="bg1"/>
            </a:solidFill>
            <a:latin typeface="Microsoft YaHei UI" panose="020B0503020204020204" pitchFamily="34" charset="-122"/>
            <a:ea typeface="Microsoft YaHei UI" panose="020B0503020204020204" pitchFamily="34" charset="-122"/>
            <a:cs typeface="Segoe UI Light" panose="020B0502040204020203" pitchFamily="34" charset="0"/>
          </a:endParaRPr>
        </a:p>
      </xdr:txBody>
    </xdr:sp>
    <xdr:clientData/>
  </xdr:twoCellAnchor>
  <xdr:twoCellAnchor editAs="absolute">
    <xdr:from>
      <xdr:col>8</xdr:col>
      <xdr:colOff>109220</xdr:colOff>
      <xdr:row>18</xdr:row>
      <xdr:rowOff>155448</xdr:rowOff>
    </xdr:from>
    <xdr:to>
      <xdr:col>9</xdr:col>
      <xdr:colOff>440563</xdr:colOff>
      <xdr:row>20</xdr:row>
      <xdr:rowOff>80264</xdr:rowOff>
    </xdr:to>
    <xdr:sp macro="" textlink="" fLocksText="0">
      <xdr:nvSpPr>
        <xdr:cNvPr id="11" name="txt_练习下一个工作表" descr="“下一步”按钮，超链接到下一个工作表">
          <a:hlinkClick xmlns:r="http://schemas.openxmlformats.org/officeDocument/2006/relationships" r:id="rId1" tooltip="单击此处转到下一个工作表"/>
          <a:extLst>
            <a:ext uri="{FF2B5EF4-FFF2-40B4-BE49-F238E27FC236}">
              <a16:creationId xmlns:a16="http://schemas.microsoft.com/office/drawing/2014/main" id="{AF6F87C0-5DC1-4DA5-9AF2-70081C52F9FD}"/>
            </a:ext>
          </a:extLst>
        </xdr:cNvPr>
        <xdr:cNvSpPr/>
      </xdr:nvSpPr>
      <xdr:spPr>
        <a:xfrm>
          <a:off x="6261100" y="3917823"/>
          <a:ext cx="1207008" cy="356616"/>
        </a:xfrm>
        <a:prstGeom prst="rightArrowCallout">
          <a:avLst>
            <a:gd name="adj1" fmla="val 32829"/>
            <a:gd name="adj2" fmla="val 31524"/>
            <a:gd name="adj3" fmla="val 25000"/>
            <a:gd name="adj4" fmla="val 86357"/>
          </a:avLst>
        </a:prstGeom>
        <a:ln>
          <a:solidFill>
            <a:srgbClr val="0B744D"/>
          </a:solidFill>
          <a:miter lim="800000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zh-cn" sz="1200">
              <a:solidFill>
                <a:srgbClr val="0B744D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" pitchFamily="34" charset="0"/>
            </a:rPr>
            <a:t>下一个工作表</a:t>
          </a:r>
        </a:p>
      </xdr:txBody>
    </xdr:sp>
    <xdr:clientData/>
  </xdr:twoCellAnchor>
  <xdr:twoCellAnchor editAs="absolute">
    <xdr:from>
      <xdr:col>0</xdr:col>
      <xdr:colOff>304799</xdr:colOff>
      <xdr:row>18</xdr:row>
      <xdr:rowOff>155448</xdr:rowOff>
    </xdr:from>
    <xdr:to>
      <xdr:col>2</xdr:col>
      <xdr:colOff>157664</xdr:colOff>
      <xdr:row>20</xdr:row>
      <xdr:rowOff>80264</xdr:rowOff>
    </xdr:to>
    <xdr:sp macro="" textlink="" fLocksText="0">
      <xdr:nvSpPr>
        <xdr:cNvPr id="12" name="txt_练习上一个工作表" descr="“上一步”按钮，超链接到上一个工作表">
          <a:hlinkClick xmlns:r="http://schemas.openxmlformats.org/officeDocument/2006/relationships" r:id="rId2" tooltip="单击此处可返回到上一个工作表"/>
          <a:extLst>
            <a:ext uri="{FF2B5EF4-FFF2-40B4-BE49-F238E27FC236}">
              <a16:creationId xmlns:a16="http://schemas.microsoft.com/office/drawing/2014/main" id="{56408D35-F630-454D-B0F2-2B154F6BD165}"/>
            </a:ext>
          </a:extLst>
        </xdr:cNvPr>
        <xdr:cNvSpPr/>
      </xdr:nvSpPr>
      <xdr:spPr>
        <a:xfrm flipH="1">
          <a:off x="304799" y="3851148"/>
          <a:ext cx="1314000" cy="343916"/>
        </a:xfrm>
        <a:prstGeom prst="rightArrowCallout">
          <a:avLst>
            <a:gd name="adj1" fmla="val 32829"/>
            <a:gd name="adj2" fmla="val 31524"/>
            <a:gd name="adj3" fmla="val 25000"/>
            <a:gd name="adj4" fmla="val 86357"/>
          </a:avLst>
        </a:prstGeom>
        <a:ln>
          <a:solidFill>
            <a:srgbClr val="0B744D"/>
          </a:solidFill>
          <a:miter lim="800000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zh-cn" sz="1200">
              <a:solidFill>
                <a:srgbClr val="0B744D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" pitchFamily="34" charset="0"/>
            </a:rPr>
            <a:t>上一个工作表</a:t>
          </a:r>
        </a:p>
      </xdr:txBody>
    </xdr:sp>
    <xdr:clientData/>
  </xdr:twoCellAnchor>
  <xdr:twoCellAnchor editAs="absolute">
    <xdr:from>
      <xdr:col>7</xdr:col>
      <xdr:colOff>744831</xdr:colOff>
      <xdr:row>2</xdr:row>
      <xdr:rowOff>188490</xdr:rowOff>
    </xdr:from>
    <xdr:to>
      <xdr:col>9</xdr:col>
      <xdr:colOff>763905</xdr:colOff>
      <xdr:row>7</xdr:row>
      <xdr:rowOff>38100</xdr:rowOff>
    </xdr:to>
    <xdr:sp macro="" textlink="" fLocksText="0">
      <xdr:nvSpPr>
        <xdr:cNvPr id="13" name="txt_练习4" descr="下面的数据透视表应自动展开以包含这些列。如果想要返回，请取消选择“类型”字段。">
          <a:extLst>
            <a:ext uri="{FF2B5EF4-FFF2-40B4-BE49-F238E27FC236}">
              <a16:creationId xmlns:a16="http://schemas.microsoft.com/office/drawing/2014/main" id="{7A33D2AB-A34B-413A-99F5-55DCE773A5D9}"/>
            </a:ext>
          </a:extLst>
        </xdr:cNvPr>
        <xdr:cNvSpPr txBox="1"/>
      </xdr:nvSpPr>
      <xdr:spPr>
        <a:xfrm>
          <a:off x="5959451" y="569490"/>
          <a:ext cx="1765324" cy="7354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cn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下方数据透视表应自动展开以包含“类型”的这六列。 </a:t>
          </a:r>
        </a:p>
      </xdr:txBody>
    </xdr:sp>
    <xdr:clientData/>
  </xdr:twoCellAnchor>
  <xdr:twoCellAnchor editAs="absolute">
    <xdr:from>
      <xdr:col>7</xdr:col>
      <xdr:colOff>343516</xdr:colOff>
      <xdr:row>2</xdr:row>
      <xdr:rowOff>188490</xdr:rowOff>
    </xdr:from>
    <xdr:to>
      <xdr:col>7</xdr:col>
      <xdr:colOff>717916</xdr:colOff>
      <xdr:row>4</xdr:row>
      <xdr:rowOff>182394</xdr:rowOff>
    </xdr:to>
    <xdr:sp macro="" textlink="" fLocksText="0">
      <xdr:nvSpPr>
        <xdr:cNvPr id="14" name="shp_练习4" descr="4">
          <a:extLst>
            <a:ext uri="{FF2B5EF4-FFF2-40B4-BE49-F238E27FC236}">
              <a16:creationId xmlns:a16="http://schemas.microsoft.com/office/drawing/2014/main" id="{99850A0D-5905-46C7-99F2-3A5D9F8B6C69}"/>
            </a:ext>
          </a:extLst>
        </xdr:cNvPr>
        <xdr:cNvSpPr/>
      </xdr:nvSpPr>
      <xdr:spPr>
        <a:xfrm>
          <a:off x="6066136" y="569490"/>
          <a:ext cx="374400" cy="374904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zh-cn" sz="1600" b="1">
              <a:latin typeface="Microsoft YaHei UI" panose="020B0503020204020204" pitchFamily="34" charset="-122"/>
              <a:ea typeface="Microsoft YaHei UI" panose="020B0503020204020204" pitchFamily="34" charset="-122"/>
              <a:cs typeface="Segoe UI Semibold" panose="020B0702040204020203" pitchFamily="34" charset="0"/>
            </a:rPr>
            <a:t>4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122808</xdr:colOff>
      <xdr:row>20</xdr:row>
      <xdr:rowOff>7629</xdr:rowOff>
    </xdr:to>
    <xdr:grpSp>
      <xdr:nvGrpSpPr>
        <xdr:cNvPr id="2" name="grp_导览">
          <a:extLst>
            <a:ext uri="{FF2B5EF4-FFF2-40B4-BE49-F238E27FC236}">
              <a16:creationId xmlns:a16="http://schemas.microsoft.com/office/drawing/2014/main" id="{DB4820E7-B077-4DE5-978E-3D5D47B92A80}"/>
            </a:ext>
          </a:extLst>
        </xdr:cNvPr>
        <xdr:cNvGrpSpPr/>
      </xdr:nvGrpSpPr>
      <xdr:grpSpPr>
        <a:xfrm>
          <a:off x="0" y="0"/>
          <a:ext cx="8245728" cy="3779529"/>
          <a:chOff x="0" y="0"/>
          <a:chExt cx="7781543" cy="4287012"/>
        </a:xfrm>
      </xdr:grpSpPr>
      <xdr:sp macro="" textlink="">
        <xdr:nvSpPr>
          <xdr:cNvPr id="3" name="txt_导览页眉" descr="让我们查看你刚才创建的数据透视表，但此时我们添加了一些特殊颜色。颜色可让你更容易查看行、列和值字段所在的位置。">
            <a:extLst>
              <a:ext uri="{FF2B5EF4-FFF2-40B4-BE49-F238E27FC236}">
                <a16:creationId xmlns:a16="http://schemas.microsoft.com/office/drawing/2014/main" id="{BA27858F-C2CB-4AE1-8A08-B8812E7BD514}"/>
              </a:ext>
            </a:extLst>
          </xdr:cNvPr>
          <xdr:cNvSpPr txBox="1"/>
        </xdr:nvSpPr>
        <xdr:spPr>
          <a:xfrm>
            <a:off x="0" y="0"/>
            <a:ext cx="7781543" cy="795528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182880" tIns="182880" rIns="182880" bIns="182880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500" b="1" kern="1200" baseline="0">
                <a:solidFill>
                  <a:schemeClr val="dk1"/>
                </a:solidFill>
                <a:effectLst/>
                <a:latin typeface="Segoe UI Semibold" panose="020B0702040204020203" pitchFamily="34" charset="0"/>
                <a:ea typeface="Microsoft YaHei UI" panose="020B0503020204020204" pitchFamily="34" charset="-122"/>
                <a:cs typeface="Segoe UI Semibold" panose="020B0702040204020203" pitchFamily="34" charset="0"/>
              </a:rPr>
              <a:t>让我们查看刚才所做的数据透视表，</a:t>
            </a:r>
            <a:r>
              <a:rPr lang="zh-cn" sz="1500" b="0" kern="1200" baseline="0">
                <a:solidFill>
                  <a:schemeClr val="dk1"/>
                </a:solidFill>
                <a:effectLst/>
                <a:latin typeface="Segoe UI Light" panose="020B0502040204020203" pitchFamily="34" charset="0"/>
                <a:ea typeface="Microsoft YaHei UI" panose="020B0503020204020204" pitchFamily="34" charset="-122"/>
                <a:cs typeface="Segoe UI Light" panose="020B0502040204020203" pitchFamily="34" charset="0"/>
              </a:rPr>
              <a:t>但这次我们添加了一些特殊颜色。颜色使你轻松看到行字段、列字段和值字段的位置。</a:t>
            </a:r>
            <a:endParaRPr lang="en-US" sz="1500">
              <a:effectLst/>
              <a:latin typeface="Segoe UI Light" panose="020B0502040204020203" pitchFamily="34" charset="0"/>
              <a:ea typeface="Microsoft YaHei UI" panose="020B0503020204020204" pitchFamily="34" charset="-122"/>
              <a:cs typeface="Segoe UI Light" panose="020B0502040204020203" pitchFamily="34" charset="0"/>
            </a:endParaRPr>
          </a:p>
        </xdr:txBody>
      </xdr:sp>
      <xdr:sp macro="" textlink="">
        <xdr:nvSpPr>
          <xdr:cNvPr id="4" name="txt_WalkMeFooter">
            <a:extLst>
              <a:ext uri="{FF2B5EF4-FFF2-40B4-BE49-F238E27FC236}">
                <a16:creationId xmlns:a16="http://schemas.microsoft.com/office/drawing/2014/main" id="{7A526CCC-2308-4D2C-B86C-E41F94E1BDB6}"/>
              </a:ext>
            </a:extLst>
          </xdr:cNvPr>
          <xdr:cNvSpPr txBox="1"/>
        </xdr:nvSpPr>
        <xdr:spPr>
          <a:xfrm>
            <a:off x="0" y="3619500"/>
            <a:ext cx="7781543" cy="667512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91440" rIns="27432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endParaRPr lang="en-US" sz="2000">
              <a:solidFill>
                <a:schemeClr val="bg2">
                  <a:lumMod val="25000"/>
                </a:schemeClr>
              </a:solidFill>
              <a:latin typeface=""/>
              <a:ea typeface="Segoe UI" pitchFamily="34" charset="0"/>
              <a:cs typeface="Segoe UI Light" panose="020B0502040204020203" pitchFamily="34" charset="0"/>
            </a:endParaRPr>
          </a:p>
        </xdr:txBody>
      </xdr:sp>
      <xdr:sp macro="" textlink="">
        <xdr:nvSpPr>
          <xdr:cNvPr id="5" name="txt_WalkMeNext" descr="“下一步”按钮，超链接到下一个工作表">
            <a:hlinkClick xmlns:r="http://schemas.openxmlformats.org/officeDocument/2006/relationships" r:id="rId1" tooltip="单击此处转到下一个工作表"/>
            <a:extLst>
              <a:ext uri="{FF2B5EF4-FFF2-40B4-BE49-F238E27FC236}">
                <a16:creationId xmlns:a16="http://schemas.microsoft.com/office/drawing/2014/main" id="{9153B190-CA6E-4717-977E-F4F4054D66A0}"/>
              </a:ext>
            </a:extLst>
          </xdr:cNvPr>
          <xdr:cNvSpPr/>
        </xdr:nvSpPr>
        <xdr:spPr>
          <a:xfrm>
            <a:off x="6261100" y="3774948"/>
            <a:ext cx="1207008" cy="356616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" pitchFamily="34" charset="0"/>
              </a:rPr>
              <a:t>下一个工作表</a:t>
            </a:r>
          </a:p>
        </xdr:txBody>
      </xdr:sp>
      <xdr:sp macro="" textlink="">
        <xdr:nvSpPr>
          <xdr:cNvPr id="6" name="txt_导览上一个工作表" descr="“上一步”按钮，超链接到上一个工作表">
            <a:hlinkClick xmlns:r="http://schemas.openxmlformats.org/officeDocument/2006/relationships" r:id="rId2" tooltip="单击此处可返回到上一个工作表"/>
            <a:extLst>
              <a:ext uri="{FF2B5EF4-FFF2-40B4-BE49-F238E27FC236}">
                <a16:creationId xmlns:a16="http://schemas.microsoft.com/office/drawing/2014/main" id="{D83F06F2-D02A-4BA4-816C-3C87302E7180}"/>
              </a:ext>
            </a:extLst>
          </xdr:cNvPr>
          <xdr:cNvSpPr/>
        </xdr:nvSpPr>
        <xdr:spPr>
          <a:xfrm flipH="1">
            <a:off x="304800" y="3774948"/>
            <a:ext cx="1207008" cy="356616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" pitchFamily="34" charset="0"/>
              </a:rPr>
              <a:t>上一个工作表</a:t>
            </a:r>
          </a:p>
        </xdr:txBody>
      </xdr:sp>
    </xdr:grpSp>
    <xdr:clientData/>
  </xdr:twoCellAnchor>
  <xdr:twoCellAnchor editAs="absolute">
    <xdr:from>
      <xdr:col>0</xdr:col>
      <xdr:colOff>495304</xdr:colOff>
      <xdr:row>5</xdr:row>
      <xdr:rowOff>23495</xdr:rowOff>
    </xdr:from>
    <xdr:to>
      <xdr:col>1</xdr:col>
      <xdr:colOff>918212</xdr:colOff>
      <xdr:row>7</xdr:row>
      <xdr:rowOff>5369</xdr:rowOff>
    </xdr:to>
    <xdr:sp macro="" textlink="">
      <xdr:nvSpPr>
        <xdr:cNvPr id="8" name="提示文本 23" descr="行字段...">
          <a:extLst>
            <a:ext uri="{FF2B5EF4-FFF2-40B4-BE49-F238E27FC236}">
              <a16:creationId xmlns:a16="http://schemas.microsoft.com/office/drawing/2014/main" id="{25B3E6E4-AAAA-4EC1-8C01-177160C5AE2E}"/>
            </a:ext>
          </a:extLst>
        </xdr:cNvPr>
        <xdr:cNvSpPr txBox="1"/>
      </xdr:nvSpPr>
      <xdr:spPr>
        <a:xfrm>
          <a:off x="495304" y="1055370"/>
          <a:ext cx="1108708" cy="31207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rtlCol="0" anchor="ctr" anchorCtr="0"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zh-cn" sz="1100" b="0" noProof="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Calibri" panose="020F0502020204030204" pitchFamily="34" charset="0"/>
            </a:rPr>
            <a:t>行字段</a:t>
          </a:r>
          <a:endParaRPr lang="en-US" sz="1100" noProof="0">
            <a:effectLst/>
            <a:latin typeface="Microsoft YaHei UI" panose="020B0503020204020204" pitchFamily="34" charset="-122"/>
            <a:ea typeface="Microsoft YaHei UI" panose="020B0503020204020204" pitchFamily="34" charset="-122"/>
            <a:cs typeface="Calibri" panose="020F0502020204030204" pitchFamily="34" charset="0"/>
          </a:endParaRPr>
        </a:p>
      </xdr:txBody>
    </xdr:sp>
    <xdr:clientData/>
  </xdr:twoCellAnchor>
  <xdr:twoCellAnchor editAs="absolute">
    <xdr:from>
      <xdr:col>3</xdr:col>
      <xdr:colOff>324661</xdr:colOff>
      <xdr:row>14</xdr:row>
      <xdr:rowOff>111127</xdr:rowOff>
    </xdr:from>
    <xdr:to>
      <xdr:col>7</xdr:col>
      <xdr:colOff>476251</xdr:colOff>
      <xdr:row>16</xdr:row>
      <xdr:rowOff>12696</xdr:rowOff>
    </xdr:to>
    <xdr:sp macro="" textlink="">
      <xdr:nvSpPr>
        <xdr:cNvPr id="9" name="提示文本 25" descr="...划分值字段。">
          <a:extLst>
            <a:ext uri="{FF2B5EF4-FFF2-40B4-BE49-F238E27FC236}">
              <a16:creationId xmlns:a16="http://schemas.microsoft.com/office/drawing/2014/main" id="{0032BC7D-BDA5-45A6-A759-FE577AEE8086}"/>
            </a:ext>
          </a:extLst>
        </xdr:cNvPr>
        <xdr:cNvSpPr txBox="1"/>
      </xdr:nvSpPr>
      <xdr:spPr>
        <a:xfrm>
          <a:off x="2982136" y="2806702"/>
          <a:ext cx="2151840" cy="320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rtlCol="0" anchor="ctr" anchorCtr="0"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zh-cn" sz="1100" b="0" noProof="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Calibri" panose="020F0502020204030204" pitchFamily="34" charset="0"/>
            </a:rPr>
            <a:t>值字段</a:t>
          </a:r>
          <a:endParaRPr lang="en-US" sz="1100" noProof="0">
            <a:effectLst/>
            <a:latin typeface="Microsoft YaHei UI" panose="020B0503020204020204" pitchFamily="34" charset="-122"/>
            <a:ea typeface="Microsoft YaHei UI" panose="020B0503020204020204" pitchFamily="34" charset="-122"/>
            <a:cs typeface="Calibri" panose="020F0502020204030204" pitchFamily="34" charset="0"/>
          </a:endParaRPr>
        </a:p>
      </xdr:txBody>
    </xdr:sp>
    <xdr:clientData/>
  </xdr:twoCellAnchor>
  <xdr:twoCellAnchor editAs="absolute">
    <xdr:from>
      <xdr:col>3</xdr:col>
      <xdr:colOff>65559</xdr:colOff>
      <xdr:row>6</xdr:row>
      <xdr:rowOff>28575</xdr:rowOff>
    </xdr:from>
    <xdr:to>
      <xdr:col>8</xdr:col>
      <xdr:colOff>142878</xdr:colOff>
      <xdr:row>7</xdr:row>
      <xdr:rowOff>104778</xdr:rowOff>
    </xdr:to>
    <xdr:sp macro="" textlink="">
      <xdr:nvSpPr>
        <xdr:cNvPr id="10" name="shp_BraceBottom">
          <a:extLst>
            <a:ext uri="{FF2B5EF4-FFF2-40B4-BE49-F238E27FC236}">
              <a16:creationId xmlns:a16="http://schemas.microsoft.com/office/drawing/2014/main" id="{BFA5DF18-9736-4CF4-B77C-4F584C447345}"/>
            </a:ext>
          </a:extLst>
        </xdr:cNvPr>
        <xdr:cNvSpPr/>
      </xdr:nvSpPr>
      <xdr:spPr>
        <a:xfrm rot="5400000">
          <a:off x="3881832" y="-32943"/>
          <a:ext cx="238128" cy="2590014"/>
        </a:xfrm>
        <a:prstGeom prst="leftBrace">
          <a:avLst>
            <a:gd name="adj1" fmla="val 34667"/>
            <a:gd name="adj2" fmla="val 49300"/>
          </a:avLst>
        </a:prstGeom>
        <a:ln w="19050">
          <a:solidFill>
            <a:srgbClr val="217346"/>
          </a:solidFill>
          <a:prstDash val="sysDot"/>
          <a:head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 rtl="0"/>
          <a:endParaRPr lang="en-US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3</xdr:col>
      <xdr:colOff>114071</xdr:colOff>
      <xdr:row>4</xdr:row>
      <xdr:rowOff>111235</xdr:rowOff>
    </xdr:from>
    <xdr:to>
      <xdr:col>8</xdr:col>
      <xdr:colOff>154319</xdr:colOff>
      <xdr:row>6</xdr:row>
      <xdr:rowOff>5369</xdr:rowOff>
    </xdr:to>
    <xdr:sp macro="" textlink="">
      <xdr:nvSpPr>
        <xdr:cNvPr id="11" name="提示文本 24" descr="...以及你刚才添加的列字段...">
          <a:extLst>
            <a:ext uri="{FF2B5EF4-FFF2-40B4-BE49-F238E27FC236}">
              <a16:creationId xmlns:a16="http://schemas.microsoft.com/office/drawing/2014/main" id="{6227EEC0-7747-4D46-B133-C9A8FA06551B}"/>
            </a:ext>
          </a:extLst>
        </xdr:cNvPr>
        <xdr:cNvSpPr txBox="1"/>
      </xdr:nvSpPr>
      <xdr:spPr>
        <a:xfrm>
          <a:off x="2771546" y="901810"/>
          <a:ext cx="2535798" cy="217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rtlCol="0" anchor="ctr" anchorCtr="0"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zh-cn" sz="1100" b="0" noProof="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Calibri" panose="020F0502020204030204" pitchFamily="34" charset="0"/>
            </a:rPr>
            <a:t>列字段 </a:t>
          </a:r>
          <a:endParaRPr lang="en-US" sz="1100" noProof="0">
            <a:effectLst/>
            <a:latin typeface="Microsoft YaHei UI" panose="020B0503020204020204" pitchFamily="34" charset="-122"/>
            <a:ea typeface="Microsoft YaHei UI" panose="020B0503020204020204" pitchFamily="34" charset="-122"/>
            <a:cs typeface="Calibri" panose="020F0502020204030204" pitchFamily="34" charset="0"/>
          </a:endParaRPr>
        </a:p>
      </xdr:txBody>
    </xdr:sp>
    <xdr:clientData/>
  </xdr:twoCellAnchor>
  <xdr:twoCellAnchor editAs="absolute">
    <xdr:from>
      <xdr:col>1</xdr:col>
      <xdr:colOff>262435</xdr:colOff>
      <xdr:row>5</xdr:row>
      <xdr:rowOff>72894</xdr:rowOff>
    </xdr:from>
    <xdr:to>
      <xdr:col>2</xdr:col>
      <xdr:colOff>640959</xdr:colOff>
      <xdr:row>9</xdr:row>
      <xdr:rowOff>105369</xdr:rowOff>
    </xdr:to>
    <xdr:sp macro="" textlink="">
      <xdr:nvSpPr>
        <xdr:cNvPr id="12" name="shp_ArrowCurved">
          <a:extLst>
            <a:ext uri="{FF2B5EF4-FFF2-40B4-BE49-F238E27FC236}">
              <a16:creationId xmlns:a16="http://schemas.microsoft.com/office/drawing/2014/main" id="{8B3C6B4E-C336-44F0-9190-D37C2E550C44}"/>
            </a:ext>
          </a:extLst>
        </xdr:cNvPr>
        <xdr:cNvSpPr/>
      </xdr:nvSpPr>
      <xdr:spPr>
        <a:xfrm rot="12380056">
          <a:off x="992685" y="1104769"/>
          <a:ext cx="1302449" cy="753200"/>
        </a:xfrm>
        <a:prstGeom prst="arc">
          <a:avLst>
            <a:gd name="adj1" fmla="val 16283853"/>
            <a:gd name="adj2" fmla="val 20754519"/>
          </a:avLst>
        </a:prstGeom>
        <a:ln w="19050">
          <a:solidFill>
            <a:srgbClr val="217346"/>
          </a:solidFill>
          <a:prstDash val="sysDot"/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 rtl="0"/>
          <a:endParaRPr lang="en-US" sz="1100"/>
        </a:p>
      </xdr:txBody>
    </xdr:sp>
    <xdr:clientData/>
  </xdr:twoCellAnchor>
  <xdr:twoCellAnchor editAs="absolute">
    <xdr:from>
      <xdr:col>3</xdr:col>
      <xdr:colOff>58569</xdr:colOff>
      <xdr:row>13</xdr:row>
      <xdr:rowOff>155579</xdr:rowOff>
    </xdr:from>
    <xdr:to>
      <xdr:col>8</xdr:col>
      <xdr:colOff>157785</xdr:colOff>
      <xdr:row>14</xdr:row>
      <xdr:rowOff>111129</xdr:rowOff>
    </xdr:to>
    <xdr:sp macro="" textlink="">
      <xdr:nvSpPr>
        <xdr:cNvPr id="13" name="shp_BraceBottom">
          <a:extLst>
            <a:ext uri="{FF2B5EF4-FFF2-40B4-BE49-F238E27FC236}">
              <a16:creationId xmlns:a16="http://schemas.microsoft.com/office/drawing/2014/main" id="{63EA3E57-9ED8-4BBD-915B-6665DAC7E655}"/>
            </a:ext>
          </a:extLst>
        </xdr:cNvPr>
        <xdr:cNvSpPr/>
      </xdr:nvSpPr>
      <xdr:spPr>
        <a:xfrm rot="16200000">
          <a:off x="3922305" y="1418198"/>
          <a:ext cx="165100" cy="2611911"/>
        </a:xfrm>
        <a:prstGeom prst="leftBrace">
          <a:avLst>
            <a:gd name="adj1" fmla="val 34667"/>
            <a:gd name="adj2" fmla="val 49300"/>
          </a:avLst>
        </a:prstGeom>
        <a:ln w="19050">
          <a:solidFill>
            <a:srgbClr val="217346"/>
          </a:solidFill>
          <a:prstDash val="sysDot"/>
          <a:head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 rtl="0"/>
          <a:endParaRPr lang="en-US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10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0.xml"/></Relationships>
</file>

<file path=xl/pivotCache/_rels/pivotCacheDefinition1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1.xml"/></Relationships>
</file>

<file path=xl/pivotCache/_rels/pivotCacheDefinition1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2.xml"/></Relationships>
</file>

<file path=xl/pivotCache/_rels/pivotCacheDefinition1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3.xml"/></Relationships>
</file>

<file path=xl/pivotCache/_rels/pivotCacheDefinition1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4.xml"/></Relationships>
</file>

<file path=xl/pivotCache/_rels/pivotCacheDefinition1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5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_rels/pivotCacheDefinition8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8.xml"/></Relationships>
</file>

<file path=xl/pivotCache/_rels/pivotCacheDefinition9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9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者" refreshedDate="45067.616277777779" createdVersion="6" refreshedVersion="7" minRefreshableVersion="3" recordCount="8" xr:uid="{12D9915C-1DC1-42CF-BCD3-36616C64FD12}">
  <cacheSource type="worksheet">
    <worksheetSource name="tbl_1.1"/>
  </cacheSource>
  <cacheFields count="4">
    <cacheField name="日期" numFmtId="180">
      <sharedItems containsSemiMixedTypes="0" containsNonDate="0" containsDate="1" containsString="0" minDate="2017-01-01T00:00:00" maxDate="2017-02-26T00:00:00"/>
    </cacheField>
    <cacheField name="购买者" numFmtId="0">
      <sharedItems count="3">
        <s v="爸爸"/>
        <s v="妈妈"/>
        <s v="康霓"/>
      </sharedItems>
    </cacheField>
    <cacheField name="类型" numFmtId="0">
      <sharedItems/>
    </cacheField>
    <cacheField name="金额" numFmtId="179">
      <sharedItems containsSemiMixedTypes="0" containsString="0" containsNumber="1" containsInteger="1" minValue="20" maxValue="3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0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者" refreshedDate="45067.616280787035" createdVersion="6" refreshedVersion="7" minRefreshableVersion="3" recordCount="21" xr:uid="{AD22BA71-6516-4EAF-903C-16932444B962}">
  <cacheSource type="worksheet">
    <worksheetSource name="费用1281710"/>
  </cacheSource>
  <cacheFields count="4">
    <cacheField name="日期" numFmtId="180">
      <sharedItems containsSemiMixedTypes="0" containsNonDate="0" containsDate="1" containsString="0" minDate="2017-01-01T00:00:00" maxDate="2017-02-26T00:00:00"/>
    </cacheField>
    <cacheField name="购买者" numFmtId="0">
      <sharedItems count="3">
        <s v="爸爸"/>
        <s v="康霓"/>
        <s v="妈妈"/>
      </sharedItems>
    </cacheField>
    <cacheField name="类型" numFmtId="0">
      <sharedItems count="20">
        <s v="运动"/>
        <s v="机票"/>
        <s v="税款"/>
        <s v="音乐"/>
        <s v="门票"/>
        <s v="书籍"/>
        <s v="就餐"/>
        <s v="衣物"/>
        <s v="音乐课"/>
        <s v="停车费"/>
        <s v="电子产品"/>
        <s v="油费"/>
        <s v="食物"/>
        <s v="俱乐部会费"/>
        <s v="医疗"/>
        <s v="电费"/>
        <s v="牙科"/>
        <s v="车险"/>
        <s v="健康保险"/>
        <s v="家庭保险"/>
      </sharedItems>
    </cacheField>
    <cacheField name="金额" numFmtId="179">
      <sharedItems containsSemiMixedTypes="0" containsString="0" containsNumber="1" containsInteger="1" minValue="20" maxValue="1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者" refreshedDate="45067.616281134258" createdVersion="6" refreshedVersion="7" minRefreshableVersion="3" recordCount="21" xr:uid="{858C66BA-0E15-42BD-A855-8921C1D9829D}">
  <cacheSource type="worksheet">
    <worksheetSource name="tbl_15.1"/>
  </cacheSource>
  <cacheFields count="4">
    <cacheField name="日期" numFmtId="180">
      <sharedItems containsSemiMixedTypes="0" containsNonDate="0" containsDate="1" containsString="0" minDate="2017-01-01T00:00:00" maxDate="2017-02-26T00:00:00"/>
    </cacheField>
    <cacheField name="购买者" numFmtId="0">
      <sharedItems count="3">
        <s v="爸爸"/>
        <s v="康霓"/>
        <s v="妈妈"/>
      </sharedItems>
    </cacheField>
    <cacheField name="类型" numFmtId="0">
      <sharedItems count="20">
        <s v="运动"/>
        <s v="机票"/>
        <s v="税款"/>
        <s v="音乐"/>
        <s v="门票"/>
        <s v="书籍"/>
        <s v="就餐"/>
        <s v="衣物"/>
        <s v="音乐课"/>
        <s v="停车费"/>
        <s v="电子产品"/>
        <s v="油费"/>
        <s v="食物"/>
        <s v="俱乐部会费"/>
        <s v="医疗"/>
        <s v="电费"/>
        <s v="牙科"/>
        <s v="车险"/>
        <s v="健康保险"/>
        <s v="家庭保险"/>
      </sharedItems>
    </cacheField>
    <cacheField name="金额" numFmtId="179">
      <sharedItems containsSemiMixedTypes="0" containsString="0" containsNumber="1" containsInteger="1" minValue="20" maxValue="1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者" refreshedDate="45067.616281481482" createdVersion="6" refreshedVersion="7" minRefreshableVersion="3" recordCount="12" xr:uid="{7E33B810-EE5E-4414-811E-C9C3B266B5D8}">
  <cacheSource type="worksheet">
    <worksheetSource name="tbl_16.1"/>
  </cacheSource>
  <cacheFields count="4">
    <cacheField name="月份" numFmtId="0">
      <sharedItems count="4">
        <s v="1 月"/>
        <s v="2 月"/>
        <s v="3 月"/>
        <s v="4 月"/>
      </sharedItems>
    </cacheField>
    <cacheField name="购买者" numFmtId="0">
      <sharedItems count="3">
        <s v="康霓"/>
        <s v="爸爸"/>
        <s v="妈妈"/>
      </sharedItems>
    </cacheField>
    <cacheField name="类型" numFmtId="0">
      <sharedItems count="2">
        <s v="食物"/>
        <s v="水电费"/>
      </sharedItems>
    </cacheField>
    <cacheField name="金额" numFmtId="179">
      <sharedItems containsSemiMixedTypes="0" containsString="0" containsNumber="1" containsInteger="1" minValue="20" maxValue="1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者" refreshedDate="45067.616281712966" createdVersion="6" refreshedVersion="7" minRefreshableVersion="3" recordCount="48" xr:uid="{94764014-F02A-4E07-B08B-0C9869748CD1}">
  <cacheSource type="worksheet">
    <worksheetSource name="tbl_17.1"/>
  </cacheSource>
  <cacheFields count="4">
    <cacheField name="购买者" numFmtId="0">
      <sharedItems count="2">
        <s v="爸爸"/>
        <s v="妈妈"/>
      </sharedItems>
    </cacheField>
    <cacheField name="季度" numFmtId="0">
      <sharedItems count="4">
        <s v="冬季"/>
        <s v="春季"/>
        <s v="夏季"/>
        <s v="秋季"/>
      </sharedItems>
    </cacheField>
    <cacheField name="类型" numFmtId="0">
      <sharedItems count="3">
        <s v="保险"/>
        <s v="租金"/>
        <s v="水电费"/>
      </sharedItems>
    </cacheField>
    <cacheField name="金额" numFmtId="179">
      <sharedItems containsSemiMixedTypes="0" containsString="0" containsNumber="1" containsInteger="1" minValue="30" maxValue="2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者" refreshedDate="45067.616282060182" createdVersion="6" refreshedVersion="7" minRefreshableVersion="3" recordCount="48" xr:uid="{00000000-000A-0000-FFFF-FFFF37000000}">
  <cacheSource type="worksheet">
    <worksheetSource name="tbl_18.1"/>
  </cacheSource>
  <cacheFields count="4">
    <cacheField name="季度" numFmtId="0">
      <sharedItems count="4">
        <s v="冬季"/>
        <s v="春季"/>
        <s v="夏季"/>
        <s v="秋季"/>
      </sharedItems>
    </cacheField>
    <cacheField name="销售代表" numFmtId="0">
      <sharedItems count="3">
        <s v="陶湘"/>
        <s v="贾文"/>
        <s v="康迈克"/>
      </sharedItems>
    </cacheField>
    <cacheField name="产品" numFmtId="0">
      <sharedItems/>
    </cacheField>
    <cacheField name="销量" numFmtId="178">
      <sharedItems containsSemiMixedTypes="0" containsString="0" containsNumber="1" containsInteger="1" minValue="30" maxValue="2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者" refreshedDate="45067.616282523151" createdVersion="6" refreshedVersion="7" minRefreshableVersion="3" recordCount="21" xr:uid="{78938EC0-F9C6-4AA2-BC4F-8708F037E8D7}">
  <cacheSource type="worksheet">
    <worksheetSource name="tbl_13.1"/>
  </cacheSource>
  <cacheFields count="5">
    <cacheField name="日期" numFmtId="180">
      <sharedItems containsSemiMixedTypes="0" containsNonDate="0" containsDate="1" containsString="0" minDate="2017-01-01T00:00:00" maxDate="2017-02-26T00:00:00" count="7">
        <d v="2017-01-17T00:00:00"/>
        <d v="2017-02-20T00:00:00"/>
        <d v="2017-02-25T00:00:00"/>
        <d v="2017-01-21T00:00:00"/>
        <d v="2017-01-01T00:00:00"/>
        <d v="2017-01-15T00:00:00"/>
        <d v="2017-02-02T00:00:00"/>
      </sharedItems>
      <fieldGroup par="4" base="0">
        <rangePr groupBy="days" startDate="2017-01-01T00:00:00" endDate="2017-02-26T00:00:00"/>
        <groupItems count="368">
          <s v="&lt;2017/1/1"/>
          <s v="1月1日"/>
          <s v="1月2日"/>
          <s v="1月3日"/>
          <s v="1月4日"/>
          <s v="1月5日"/>
          <s v="1月6日"/>
          <s v="1月7日"/>
          <s v="1月8日"/>
          <s v="1月9日"/>
          <s v="1月10日"/>
          <s v="1月11日"/>
          <s v="1月12日"/>
          <s v="1月13日"/>
          <s v="1月14日"/>
          <s v="1月15日"/>
          <s v="1月16日"/>
          <s v="1月17日"/>
          <s v="1月18日"/>
          <s v="1月19日"/>
          <s v="1月20日"/>
          <s v="1月21日"/>
          <s v="1月22日"/>
          <s v="1月23日"/>
          <s v="1月24日"/>
          <s v="1月25日"/>
          <s v="1月26日"/>
          <s v="1月27日"/>
          <s v="1月28日"/>
          <s v="1月29日"/>
          <s v="1月30日"/>
          <s v="1月31日"/>
          <s v="2月1日"/>
          <s v="2月2日"/>
          <s v="2月3日"/>
          <s v="2月4日"/>
          <s v="2月5日"/>
          <s v="2月6日"/>
          <s v="2月7日"/>
          <s v="2月8日"/>
          <s v="2月9日"/>
          <s v="2月10日"/>
          <s v="2月11日"/>
          <s v="2月12日"/>
          <s v="2月13日"/>
          <s v="2月14日"/>
          <s v="2月15日"/>
          <s v="2月16日"/>
          <s v="2月17日"/>
          <s v="2月18日"/>
          <s v="2月19日"/>
          <s v="2月20日"/>
          <s v="2月21日"/>
          <s v="2月22日"/>
          <s v="2月23日"/>
          <s v="2月24日"/>
          <s v="2月25日"/>
          <s v="2月26日"/>
          <s v="2月27日"/>
          <s v="2月28日"/>
          <s v="2月29日"/>
          <s v="3月1日"/>
          <s v="3月2日"/>
          <s v="3月3日"/>
          <s v="3月4日"/>
          <s v="3月5日"/>
          <s v="3月6日"/>
          <s v="3月7日"/>
          <s v="3月8日"/>
          <s v="3月9日"/>
          <s v="3月10日"/>
          <s v="3月11日"/>
          <s v="3月12日"/>
          <s v="3月13日"/>
          <s v="3月14日"/>
          <s v="3月15日"/>
          <s v="3月16日"/>
          <s v="3月17日"/>
          <s v="3月18日"/>
          <s v="3月19日"/>
          <s v="3月20日"/>
          <s v="3月21日"/>
          <s v="3月22日"/>
          <s v="3月23日"/>
          <s v="3月24日"/>
          <s v="3月25日"/>
          <s v="3月26日"/>
          <s v="3月27日"/>
          <s v="3月28日"/>
          <s v="3月29日"/>
          <s v="3月30日"/>
          <s v="3月31日"/>
          <s v="4月1日"/>
          <s v="4月2日"/>
          <s v="4月3日"/>
          <s v="4月4日"/>
          <s v="4月5日"/>
          <s v="4月6日"/>
          <s v="4月7日"/>
          <s v="4月8日"/>
          <s v="4月9日"/>
          <s v="4月10日"/>
          <s v="4月11日"/>
          <s v="4月12日"/>
          <s v="4月13日"/>
          <s v="4月14日"/>
          <s v="4月15日"/>
          <s v="4月16日"/>
          <s v="4月17日"/>
          <s v="4月18日"/>
          <s v="4月19日"/>
          <s v="4月20日"/>
          <s v="4月21日"/>
          <s v="4月22日"/>
          <s v="4月23日"/>
          <s v="4月24日"/>
          <s v="4月25日"/>
          <s v="4月26日"/>
          <s v="4月27日"/>
          <s v="4月28日"/>
          <s v="4月29日"/>
          <s v="4月30日"/>
          <s v="5月1日"/>
          <s v="5月2日"/>
          <s v="5月3日"/>
          <s v="5月4日"/>
          <s v="5月5日"/>
          <s v="5月6日"/>
          <s v="5月7日"/>
          <s v="5月8日"/>
          <s v="5月9日"/>
          <s v="5月10日"/>
          <s v="5月11日"/>
          <s v="5月12日"/>
          <s v="5月13日"/>
          <s v="5月14日"/>
          <s v="5月15日"/>
          <s v="5月16日"/>
          <s v="5月17日"/>
          <s v="5月18日"/>
          <s v="5月19日"/>
          <s v="5月20日"/>
          <s v="5月21日"/>
          <s v="5月22日"/>
          <s v="5月23日"/>
          <s v="5月24日"/>
          <s v="5月25日"/>
          <s v="5月26日"/>
          <s v="5月27日"/>
          <s v="5月28日"/>
          <s v="5月29日"/>
          <s v="5月30日"/>
          <s v="5月31日"/>
          <s v="6月1日"/>
          <s v="6月2日"/>
          <s v="6月3日"/>
          <s v="6月4日"/>
          <s v="6月5日"/>
          <s v="6月6日"/>
          <s v="6月7日"/>
          <s v="6月8日"/>
          <s v="6月9日"/>
          <s v="6月10日"/>
          <s v="6月11日"/>
          <s v="6月12日"/>
          <s v="6月13日"/>
          <s v="6月14日"/>
          <s v="6月15日"/>
          <s v="6月16日"/>
          <s v="6月17日"/>
          <s v="6月18日"/>
          <s v="6月19日"/>
          <s v="6月20日"/>
          <s v="6月21日"/>
          <s v="6月22日"/>
          <s v="6月23日"/>
          <s v="6月24日"/>
          <s v="6月25日"/>
          <s v="6月26日"/>
          <s v="6月27日"/>
          <s v="6月28日"/>
          <s v="6月29日"/>
          <s v="6月30日"/>
          <s v="7月1日"/>
          <s v="7月2日"/>
          <s v="7月3日"/>
          <s v="7月4日"/>
          <s v="7月5日"/>
          <s v="7月6日"/>
          <s v="7月7日"/>
          <s v="7月8日"/>
          <s v="7月9日"/>
          <s v="7月10日"/>
          <s v="7月11日"/>
          <s v="7月12日"/>
          <s v="7月13日"/>
          <s v="7月14日"/>
          <s v="7月15日"/>
          <s v="7月16日"/>
          <s v="7月17日"/>
          <s v="7月18日"/>
          <s v="7月19日"/>
          <s v="7月20日"/>
          <s v="7月21日"/>
          <s v="7月22日"/>
          <s v="7月23日"/>
          <s v="7月24日"/>
          <s v="7月25日"/>
          <s v="7月26日"/>
          <s v="7月27日"/>
          <s v="7月28日"/>
          <s v="7月29日"/>
          <s v="7月30日"/>
          <s v="7月31日"/>
          <s v="8月1日"/>
          <s v="8月2日"/>
          <s v="8月3日"/>
          <s v="8月4日"/>
          <s v="8月5日"/>
          <s v="8月6日"/>
          <s v="8月7日"/>
          <s v="8月8日"/>
          <s v="8月9日"/>
          <s v="8月10日"/>
          <s v="8月11日"/>
          <s v="8月12日"/>
          <s v="8月13日"/>
          <s v="8月14日"/>
          <s v="8月15日"/>
          <s v="8月16日"/>
          <s v="8月17日"/>
          <s v="8月18日"/>
          <s v="8月19日"/>
          <s v="8月20日"/>
          <s v="8月21日"/>
          <s v="8月22日"/>
          <s v="8月23日"/>
          <s v="8月24日"/>
          <s v="8月25日"/>
          <s v="8月26日"/>
          <s v="8月27日"/>
          <s v="8月28日"/>
          <s v="8月29日"/>
          <s v="8月30日"/>
          <s v="8月31日"/>
          <s v="9月1日"/>
          <s v="9月2日"/>
          <s v="9月3日"/>
          <s v="9月4日"/>
          <s v="9月5日"/>
          <s v="9月6日"/>
          <s v="9月7日"/>
          <s v="9月8日"/>
          <s v="9月9日"/>
          <s v="9月10日"/>
          <s v="9月11日"/>
          <s v="9月12日"/>
          <s v="9月13日"/>
          <s v="9月14日"/>
          <s v="9月15日"/>
          <s v="9月16日"/>
          <s v="9月17日"/>
          <s v="9月18日"/>
          <s v="9月19日"/>
          <s v="9月20日"/>
          <s v="9月21日"/>
          <s v="9月22日"/>
          <s v="9月23日"/>
          <s v="9月24日"/>
          <s v="9月25日"/>
          <s v="9月26日"/>
          <s v="9月27日"/>
          <s v="9月28日"/>
          <s v="9月29日"/>
          <s v="9月30日"/>
          <s v="10月1日"/>
          <s v="10月2日"/>
          <s v="10月3日"/>
          <s v="10月4日"/>
          <s v="10月5日"/>
          <s v="10月6日"/>
          <s v="10月7日"/>
          <s v="10月8日"/>
          <s v="10月9日"/>
          <s v="10月10日"/>
          <s v="10月11日"/>
          <s v="10月12日"/>
          <s v="10月13日"/>
          <s v="10月14日"/>
          <s v="10月15日"/>
          <s v="10月16日"/>
          <s v="10月17日"/>
          <s v="10月18日"/>
          <s v="10月19日"/>
          <s v="10月20日"/>
          <s v="10月21日"/>
          <s v="10月22日"/>
          <s v="10月23日"/>
          <s v="10月24日"/>
          <s v="10月25日"/>
          <s v="10月26日"/>
          <s v="10月27日"/>
          <s v="10月28日"/>
          <s v="10月29日"/>
          <s v="10月30日"/>
          <s v="10月31日"/>
          <s v="11月1日"/>
          <s v="11月2日"/>
          <s v="11月3日"/>
          <s v="11月4日"/>
          <s v="11月5日"/>
          <s v="11月6日"/>
          <s v="11月7日"/>
          <s v="11月8日"/>
          <s v="11月9日"/>
          <s v="11月10日"/>
          <s v="11月11日"/>
          <s v="11月12日"/>
          <s v="11月13日"/>
          <s v="11月14日"/>
          <s v="11月15日"/>
          <s v="11月16日"/>
          <s v="11月17日"/>
          <s v="11月18日"/>
          <s v="11月19日"/>
          <s v="11月20日"/>
          <s v="11月21日"/>
          <s v="11月22日"/>
          <s v="11月23日"/>
          <s v="11月24日"/>
          <s v="11月25日"/>
          <s v="11月26日"/>
          <s v="11月27日"/>
          <s v="11月28日"/>
          <s v="11月29日"/>
          <s v="11月30日"/>
          <s v="12月1日"/>
          <s v="12月2日"/>
          <s v="12月3日"/>
          <s v="12月4日"/>
          <s v="12月5日"/>
          <s v="12月6日"/>
          <s v="12月7日"/>
          <s v="12月8日"/>
          <s v="12月9日"/>
          <s v="12月10日"/>
          <s v="12月11日"/>
          <s v="12月12日"/>
          <s v="12月13日"/>
          <s v="12月14日"/>
          <s v="12月15日"/>
          <s v="12月16日"/>
          <s v="12月17日"/>
          <s v="12月18日"/>
          <s v="12月19日"/>
          <s v="12月20日"/>
          <s v="12月21日"/>
          <s v="12月22日"/>
          <s v="12月23日"/>
          <s v="12月24日"/>
          <s v="12月25日"/>
          <s v="12月26日"/>
          <s v="12月27日"/>
          <s v="12月28日"/>
          <s v="12月29日"/>
          <s v="12月30日"/>
          <s v="12月31日"/>
          <s v="&gt;2017/2/26"/>
        </groupItems>
      </fieldGroup>
    </cacheField>
    <cacheField name="购买者" numFmtId="0">
      <sharedItems count="3">
        <s v="爸爸"/>
        <s v="康霓"/>
        <s v="妈妈"/>
      </sharedItems>
    </cacheField>
    <cacheField name="类型" numFmtId="0">
      <sharedItems/>
    </cacheField>
    <cacheField name="金额" numFmtId="179">
      <sharedItems containsSemiMixedTypes="0" containsString="0" containsNumber="1" containsInteger="1" minValue="20" maxValue="1000"/>
    </cacheField>
    <cacheField name="月" numFmtId="0" databaseField="0">
      <fieldGroup base="0">
        <rangePr groupBy="months" startDate="2017-01-01T00:00:00" endDate="2017-02-26T00:00:00"/>
        <groupItems count="14">
          <s v="&lt;2017/1/1"/>
          <s v="1月"/>
          <s v="2月"/>
          <s v="3月"/>
          <s v="4月"/>
          <s v="5月"/>
          <s v="6月"/>
          <s v="7月"/>
          <s v="8月"/>
          <s v="9月"/>
          <s v="10月"/>
          <s v="11月"/>
          <s v="12月"/>
          <s v="&gt;2017/2/26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者" refreshedDate="45067.616278009256" createdVersion="6" refreshedVersion="7" minRefreshableVersion="3" recordCount="8" xr:uid="{BB8045DB-E849-48A2-8ABD-456A7E2A6B0B}">
  <cacheSource type="worksheet">
    <worksheetSource name="tbl_2.1"/>
  </cacheSource>
  <cacheFields count="4">
    <cacheField name="日期" numFmtId="180">
      <sharedItems containsSemiMixedTypes="0" containsNonDate="0" containsDate="1" containsString="0" minDate="2017-01-01T00:00:00" maxDate="2017-02-26T00:00:00"/>
    </cacheField>
    <cacheField name="购买者" numFmtId="0">
      <sharedItems count="3">
        <s v="爸爸"/>
        <s v="妈妈"/>
        <s v="康霓"/>
      </sharedItems>
    </cacheField>
    <cacheField name="类型" numFmtId="0">
      <sharedItems/>
    </cacheField>
    <cacheField name="金额" numFmtId="179">
      <sharedItems containsSemiMixedTypes="0" containsString="0" containsNumber="1" containsInteger="1" minValue="20" maxValue="3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者" refreshedDate="45067.61627835648" createdVersion="6" refreshedVersion="7" minRefreshableVersion="3" recordCount="8" xr:uid="{0DF5CB47-9F76-4E46-92FB-7F3CEECC75D5}">
  <cacheSource type="worksheet">
    <worksheetSource name="tbl_3.1"/>
  </cacheSource>
  <cacheFields count="4">
    <cacheField name="日期" numFmtId="180">
      <sharedItems containsSemiMixedTypes="0" containsNonDate="0" containsDate="1" containsString="0" minDate="2017-01-01T00:00:00" maxDate="2017-02-26T00:00:00"/>
    </cacheField>
    <cacheField name="购买者" numFmtId="0">
      <sharedItems count="3">
        <s v="爸爸"/>
        <s v="妈妈"/>
        <s v="康霓"/>
      </sharedItems>
    </cacheField>
    <cacheField name="类型" numFmtId="0">
      <sharedItems/>
    </cacheField>
    <cacheField name="金额" numFmtId="179">
      <sharedItems containsSemiMixedTypes="0" containsString="0" containsNumber="1" containsInteger="1" minValue="20" maxValue="3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者" refreshedDate="45067.616278587964" createdVersion="6" refreshedVersion="7" minRefreshableVersion="3" recordCount="8" xr:uid="{1F7ED20C-71FA-46C8-861B-6EF893F7D01D}">
  <cacheSource type="worksheet">
    <worksheetSource name="tbl_4.1"/>
  </cacheSource>
  <cacheFields count="4">
    <cacheField name="日期" numFmtId="180">
      <sharedItems containsSemiMixedTypes="0" containsNonDate="0" containsDate="1" containsString="0" minDate="2017-01-01T00:00:00" maxDate="2017-02-26T00:00:00"/>
    </cacheField>
    <cacheField name="购买者" numFmtId="0">
      <sharedItems count="3">
        <s v="爸爸"/>
        <s v="妈妈"/>
        <s v="康霓"/>
      </sharedItems>
    </cacheField>
    <cacheField name="类型" numFmtId="0">
      <sharedItems count="5">
        <s v="礼品"/>
        <s v="食物"/>
        <s v="门票"/>
        <s v="音乐"/>
        <s v="运动"/>
      </sharedItems>
    </cacheField>
    <cacheField name="金额" numFmtId="179">
      <sharedItems containsSemiMixedTypes="0" containsString="0" containsNumber="1" containsInteger="1" minValue="20" maxValue="3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者" refreshedDate="45067.616279050926" createdVersion="6" refreshedVersion="7" minRefreshableVersion="3" recordCount="8" xr:uid="{A99639B5-A03C-4756-9909-3049D04CCA1A}">
  <cacheSource type="worksheet">
    <worksheetSource name="tbl_4.116"/>
  </cacheSource>
  <cacheFields count="4">
    <cacheField name="日期" numFmtId="180">
      <sharedItems containsSemiMixedTypes="0" containsNonDate="0" containsDate="1" containsString="0" minDate="2017-01-01T00:00:00" maxDate="2017-02-26T00:00:00"/>
    </cacheField>
    <cacheField name="购买者" numFmtId="0">
      <sharedItems count="3">
        <s v="爸爸"/>
        <s v="妈妈"/>
        <s v="康霓"/>
      </sharedItems>
    </cacheField>
    <cacheField name="类型" numFmtId="0">
      <sharedItems count="5">
        <s v="礼品"/>
        <s v="食物"/>
        <s v="门票"/>
        <s v="音乐"/>
        <s v="运动"/>
      </sharedItems>
    </cacheField>
    <cacheField name="金额" numFmtId="179">
      <sharedItems containsSemiMixedTypes="0" containsString="0" containsNumber="1" containsInteger="1" minValue="20" maxValue="3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者" refreshedDate="45067.616279398149" createdVersion="6" refreshedVersion="7" minRefreshableVersion="3" recordCount="8" xr:uid="{6108C504-09AF-4AEC-B880-65882CD0B2ED}">
  <cacheSource type="worksheet">
    <worksheetSource name="tbl_6.1"/>
  </cacheSource>
  <cacheFields count="4">
    <cacheField name="日期" numFmtId="180">
      <sharedItems containsSemiMixedTypes="0" containsNonDate="0" containsDate="1" containsString="0" minDate="2017-01-01T00:00:00" maxDate="2017-02-26T00:00:00"/>
    </cacheField>
    <cacheField name="购买者" numFmtId="0">
      <sharedItems count="3">
        <s v="爸爸"/>
        <s v="妈妈"/>
        <s v="康霓"/>
      </sharedItems>
    </cacheField>
    <cacheField name="类型" numFmtId="0">
      <sharedItems/>
    </cacheField>
    <cacheField name="金额" numFmtId="179">
      <sharedItems containsSemiMixedTypes="0" containsString="0" containsNumber="1" containsInteger="1" minValue="20" maxValue="3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者" refreshedDate="45067.616279745373" createdVersion="6" refreshedVersion="7" minRefreshableVersion="3" recordCount="8" xr:uid="{06008AD4-A5F8-4561-AEA8-E3C5AD6E7E43}">
  <cacheSource type="worksheet">
    <worksheetSource name="tbl_7.1"/>
  </cacheSource>
  <cacheFields count="4">
    <cacheField name="日期" numFmtId="180">
      <sharedItems containsSemiMixedTypes="0" containsNonDate="0" containsDate="1" containsString="0" minDate="2017-01-01T00:00:00" maxDate="2017-02-26T00:00:00"/>
    </cacheField>
    <cacheField name="购买者" numFmtId="0">
      <sharedItems count="3">
        <s v="爸爸"/>
        <s v="妈妈"/>
        <s v="康霓"/>
      </sharedItems>
    </cacheField>
    <cacheField name="类型" numFmtId="0">
      <sharedItems count="5">
        <s v="礼品"/>
        <s v="食物"/>
        <s v="门票"/>
        <s v="音乐"/>
        <s v="运动"/>
      </sharedItems>
    </cacheField>
    <cacheField name="金额" numFmtId="179">
      <sharedItems containsSemiMixedTypes="0" containsString="0" containsNumber="1" containsInteger="1" minValue="20" maxValue="3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者" refreshedDate="45067.616280092596" createdVersion="6" refreshedVersion="7" minRefreshableVersion="3" recordCount="21" xr:uid="{B9BE2BFB-5315-4DA1-A386-8EAC3155E1AF}">
  <cacheSource type="worksheet">
    <worksheetSource name="tbl_10.1"/>
  </cacheSource>
  <cacheFields count="4">
    <cacheField name="日期" numFmtId="180">
      <sharedItems containsSemiMixedTypes="0" containsNonDate="0" containsDate="1" containsString="0" minDate="2017-01-01T00:00:00" maxDate="2017-02-26T00:00:00"/>
    </cacheField>
    <cacheField name="购买者" numFmtId="0">
      <sharedItems count="3">
        <s v="爸爸"/>
        <s v="康霓"/>
        <s v="妈妈"/>
      </sharedItems>
    </cacheField>
    <cacheField name="类型" numFmtId="0">
      <sharedItems count="20">
        <s v="运动"/>
        <s v="机票"/>
        <s v="税款"/>
        <s v="音乐"/>
        <s v="门票"/>
        <s v="书籍"/>
        <s v="就餐"/>
        <s v="衣物"/>
        <s v="音乐课"/>
        <s v="停车费"/>
        <s v="电子产品"/>
        <s v="油费"/>
        <s v="食物"/>
        <s v="俱乐部会费"/>
        <s v="医疗"/>
        <s v="电费"/>
        <s v="牙科"/>
        <s v="车险"/>
        <s v="健康保险"/>
        <s v="家庭保险"/>
      </sharedItems>
    </cacheField>
    <cacheField name="金额" numFmtId="179">
      <sharedItems containsSemiMixedTypes="0" containsString="0" containsNumber="1" containsInteger="1" minValue="20" maxValue="1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者" refreshedDate="45067.616280555558" createdVersion="6" refreshedVersion="7" minRefreshableVersion="3" recordCount="21" xr:uid="{B352D931-87C4-4AB8-BD28-BA6719E9E33A}">
  <cacheSource type="worksheet">
    <worksheetSource name="tbl_11.1"/>
  </cacheSource>
  <cacheFields count="4">
    <cacheField name="日期" numFmtId="180">
      <sharedItems containsSemiMixedTypes="0" containsNonDate="0" containsDate="1" containsString="0" minDate="2017-01-01T00:00:00" maxDate="2017-02-26T00:00:00"/>
    </cacheField>
    <cacheField name="购买者" numFmtId="0">
      <sharedItems count="3">
        <s v="爸爸"/>
        <s v="康霓"/>
        <s v="妈妈"/>
      </sharedItems>
    </cacheField>
    <cacheField name="类型" numFmtId="0">
      <sharedItems count="20">
        <s v="运动"/>
        <s v="机票"/>
        <s v="税款"/>
        <s v="音乐"/>
        <s v="门票"/>
        <s v="书籍"/>
        <s v="就餐"/>
        <s v="衣物"/>
        <s v="音乐课"/>
        <s v="停车费"/>
        <s v="电子产品"/>
        <s v="油费"/>
        <s v="食物"/>
        <s v="俱乐部会费"/>
        <s v="医疗"/>
        <s v="电费"/>
        <s v="牙科"/>
        <s v="车险"/>
        <s v="健康保险"/>
        <s v="家庭保险"/>
      </sharedItems>
    </cacheField>
    <cacheField name="金额" numFmtId="179">
      <sharedItems containsSemiMixedTypes="0" containsString="0" containsNumber="1" containsInteger="1" minValue="20" maxValue="1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d v="2017-01-01T00:00:00"/>
    <x v="0"/>
    <s v="礼品"/>
    <n v="95"/>
  </r>
  <r>
    <d v="2017-01-15T00:00:00"/>
    <x v="1"/>
    <s v="食物"/>
    <n v="325"/>
  </r>
  <r>
    <d v="2017-01-17T00:00:00"/>
    <x v="1"/>
    <s v="门票"/>
    <n v="250"/>
  </r>
  <r>
    <d v="2017-01-21T00:00:00"/>
    <x v="0"/>
    <s v="食物"/>
    <n v="125"/>
  </r>
  <r>
    <d v="2017-02-02T00:00:00"/>
    <x v="1"/>
    <s v="食物"/>
    <n v="235"/>
  </r>
  <r>
    <d v="2017-02-20T00:00:00"/>
    <x v="2"/>
    <s v="音乐"/>
    <n v="20"/>
  </r>
  <r>
    <d v="2017-02-25T00:00:00"/>
    <x v="2"/>
    <s v="门票"/>
    <n v="125"/>
  </r>
  <r>
    <d v="2017-02-25T00:00:00"/>
    <x v="2"/>
    <s v="运动"/>
    <n v="125"/>
  </r>
</pivotCacheRecords>
</file>

<file path=xl/pivotCache/pivotCacheRecords10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">
  <r>
    <d v="2017-01-17T00:00:00"/>
    <x v="0"/>
    <x v="0"/>
    <n v="1000"/>
  </r>
  <r>
    <d v="2017-01-17T00:00:00"/>
    <x v="0"/>
    <x v="1"/>
    <n v="500"/>
  </r>
  <r>
    <d v="2017-01-17T00:00:00"/>
    <x v="0"/>
    <x v="2"/>
    <n v="500"/>
  </r>
  <r>
    <d v="2017-02-20T00:00:00"/>
    <x v="1"/>
    <x v="3"/>
    <n v="20"/>
  </r>
  <r>
    <d v="2017-02-25T00:00:00"/>
    <x v="1"/>
    <x v="4"/>
    <n v="125"/>
  </r>
  <r>
    <d v="2017-01-21T00:00:00"/>
    <x v="1"/>
    <x v="5"/>
    <n v="250"/>
  </r>
  <r>
    <d v="2017-02-20T00:00:00"/>
    <x v="1"/>
    <x v="6"/>
    <n v="20"/>
  </r>
  <r>
    <d v="2017-02-25T00:00:00"/>
    <x v="1"/>
    <x v="7"/>
    <n v="125"/>
  </r>
  <r>
    <d v="2017-01-21T00:00:00"/>
    <x v="1"/>
    <x v="8"/>
    <n v="250"/>
  </r>
  <r>
    <d v="2017-02-20T00:00:00"/>
    <x v="1"/>
    <x v="9"/>
    <n v="20"/>
  </r>
  <r>
    <d v="2017-02-25T00:00:00"/>
    <x v="1"/>
    <x v="10"/>
    <n v="125"/>
  </r>
  <r>
    <d v="2017-01-01T00:00:00"/>
    <x v="2"/>
    <x v="11"/>
    <n v="74"/>
  </r>
  <r>
    <d v="2017-01-15T00:00:00"/>
    <x v="2"/>
    <x v="12"/>
    <n v="235"/>
  </r>
  <r>
    <d v="2017-01-21T00:00:00"/>
    <x v="2"/>
    <x v="13"/>
    <n v="125"/>
  </r>
  <r>
    <d v="2017-02-02T00:00:00"/>
    <x v="2"/>
    <x v="12"/>
    <n v="235"/>
  </r>
  <r>
    <d v="2017-01-01T00:00:00"/>
    <x v="2"/>
    <x v="14"/>
    <n v="74"/>
  </r>
  <r>
    <d v="2017-01-15T00:00:00"/>
    <x v="2"/>
    <x v="15"/>
    <n v="70"/>
  </r>
  <r>
    <d v="2017-02-02T00:00:00"/>
    <x v="2"/>
    <x v="16"/>
    <n v="235"/>
  </r>
  <r>
    <d v="2017-01-01T00:00:00"/>
    <x v="2"/>
    <x v="17"/>
    <n v="74"/>
  </r>
  <r>
    <d v="2017-01-15T00:00:00"/>
    <x v="2"/>
    <x v="18"/>
    <n v="70"/>
  </r>
  <r>
    <d v="2017-02-02T00:00:00"/>
    <x v="2"/>
    <x v="19"/>
    <n v="235"/>
  </r>
</pivotCacheRecords>
</file>

<file path=xl/pivotCache/pivotCacheRecords1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">
  <r>
    <d v="2017-01-17T00:00:00"/>
    <x v="0"/>
    <x v="0"/>
    <n v="1000"/>
  </r>
  <r>
    <d v="2017-01-17T00:00:00"/>
    <x v="0"/>
    <x v="1"/>
    <n v="500"/>
  </r>
  <r>
    <d v="2017-01-17T00:00:00"/>
    <x v="0"/>
    <x v="2"/>
    <n v="500"/>
  </r>
  <r>
    <d v="2017-02-20T00:00:00"/>
    <x v="1"/>
    <x v="3"/>
    <n v="20"/>
  </r>
  <r>
    <d v="2017-02-25T00:00:00"/>
    <x v="1"/>
    <x v="4"/>
    <n v="125"/>
  </r>
  <r>
    <d v="2017-01-21T00:00:00"/>
    <x v="1"/>
    <x v="5"/>
    <n v="250"/>
  </r>
  <r>
    <d v="2017-02-20T00:00:00"/>
    <x v="1"/>
    <x v="6"/>
    <n v="20"/>
  </r>
  <r>
    <d v="2017-02-25T00:00:00"/>
    <x v="1"/>
    <x v="7"/>
    <n v="125"/>
  </r>
  <r>
    <d v="2017-01-21T00:00:00"/>
    <x v="1"/>
    <x v="8"/>
    <n v="250"/>
  </r>
  <r>
    <d v="2017-02-20T00:00:00"/>
    <x v="1"/>
    <x v="9"/>
    <n v="20"/>
  </r>
  <r>
    <d v="2017-02-25T00:00:00"/>
    <x v="1"/>
    <x v="10"/>
    <n v="125"/>
  </r>
  <r>
    <d v="2017-01-01T00:00:00"/>
    <x v="2"/>
    <x v="11"/>
    <n v="74"/>
  </r>
  <r>
    <d v="2017-01-15T00:00:00"/>
    <x v="2"/>
    <x v="12"/>
    <n v="235"/>
  </r>
  <r>
    <d v="2017-01-21T00:00:00"/>
    <x v="2"/>
    <x v="13"/>
    <n v="125"/>
  </r>
  <r>
    <d v="2017-02-02T00:00:00"/>
    <x v="2"/>
    <x v="12"/>
    <n v="235"/>
  </r>
  <r>
    <d v="2017-01-01T00:00:00"/>
    <x v="2"/>
    <x v="14"/>
    <n v="74"/>
  </r>
  <r>
    <d v="2017-01-15T00:00:00"/>
    <x v="2"/>
    <x v="15"/>
    <n v="70"/>
  </r>
  <r>
    <d v="2017-02-02T00:00:00"/>
    <x v="2"/>
    <x v="16"/>
    <n v="235"/>
  </r>
  <r>
    <d v="2017-01-01T00:00:00"/>
    <x v="2"/>
    <x v="17"/>
    <n v="74"/>
  </r>
  <r>
    <d v="2017-01-15T00:00:00"/>
    <x v="2"/>
    <x v="18"/>
    <n v="70"/>
  </r>
  <r>
    <d v="2017-02-02T00:00:00"/>
    <x v="2"/>
    <x v="19"/>
    <n v="235"/>
  </r>
</pivotCacheRecords>
</file>

<file path=xl/pivotCache/pivotCacheRecords1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74"/>
  </r>
  <r>
    <x v="0"/>
    <x v="1"/>
    <x v="0"/>
    <n v="235"/>
  </r>
  <r>
    <x v="0"/>
    <x v="2"/>
    <x v="1"/>
    <n v="1000"/>
  </r>
  <r>
    <x v="1"/>
    <x v="0"/>
    <x v="0"/>
    <n v="74"/>
  </r>
  <r>
    <x v="1"/>
    <x v="1"/>
    <x v="0"/>
    <n v="235"/>
  </r>
  <r>
    <x v="1"/>
    <x v="2"/>
    <x v="1"/>
    <n v="1000"/>
  </r>
  <r>
    <x v="2"/>
    <x v="0"/>
    <x v="0"/>
    <n v="125"/>
  </r>
  <r>
    <x v="2"/>
    <x v="1"/>
    <x v="0"/>
    <n v="235"/>
  </r>
  <r>
    <x v="2"/>
    <x v="2"/>
    <x v="1"/>
    <n v="20"/>
  </r>
  <r>
    <x v="3"/>
    <x v="0"/>
    <x v="0"/>
    <n v="125"/>
  </r>
  <r>
    <x v="3"/>
    <x v="1"/>
    <x v="0"/>
    <n v="74"/>
  </r>
  <r>
    <x v="3"/>
    <x v="2"/>
    <x v="1"/>
    <n v="70"/>
  </r>
</pivotCacheRecords>
</file>

<file path=xl/pivotCache/pivotCacheRecords1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x v="0"/>
    <x v="0"/>
    <n v="300"/>
  </r>
  <r>
    <x v="0"/>
    <x v="0"/>
    <x v="1"/>
    <n v="200"/>
  </r>
  <r>
    <x v="0"/>
    <x v="0"/>
    <x v="2"/>
    <n v="400"/>
  </r>
  <r>
    <x v="0"/>
    <x v="0"/>
    <x v="0"/>
    <n v="300"/>
  </r>
  <r>
    <x v="0"/>
    <x v="0"/>
    <x v="1"/>
    <n v="800"/>
  </r>
  <r>
    <x v="0"/>
    <x v="0"/>
    <x v="2"/>
    <n v="400"/>
  </r>
  <r>
    <x v="0"/>
    <x v="0"/>
    <x v="0"/>
    <n v="200"/>
  </r>
  <r>
    <x v="0"/>
    <x v="0"/>
    <x v="1"/>
    <n v="300"/>
  </r>
  <r>
    <x v="0"/>
    <x v="0"/>
    <x v="2"/>
    <n v="450"/>
  </r>
  <r>
    <x v="0"/>
    <x v="0"/>
    <x v="0"/>
    <n v="230"/>
  </r>
  <r>
    <x v="0"/>
    <x v="0"/>
    <x v="1"/>
    <n v="120"/>
  </r>
  <r>
    <x v="0"/>
    <x v="0"/>
    <x v="2"/>
    <n v="400"/>
  </r>
  <r>
    <x v="0"/>
    <x v="1"/>
    <x v="0"/>
    <n v="210"/>
  </r>
  <r>
    <x v="0"/>
    <x v="1"/>
    <x v="1"/>
    <n v="300"/>
  </r>
  <r>
    <x v="0"/>
    <x v="1"/>
    <x v="2"/>
    <n v="400"/>
  </r>
  <r>
    <x v="0"/>
    <x v="1"/>
    <x v="0"/>
    <n v="230"/>
  </r>
  <r>
    <x v="0"/>
    <x v="1"/>
    <x v="1"/>
    <n v="900"/>
  </r>
  <r>
    <x v="0"/>
    <x v="1"/>
    <x v="2"/>
    <n v="300"/>
  </r>
  <r>
    <x v="0"/>
    <x v="1"/>
    <x v="0"/>
    <n v="200"/>
  </r>
  <r>
    <x v="0"/>
    <x v="1"/>
    <x v="1"/>
    <n v="1000"/>
  </r>
  <r>
    <x v="0"/>
    <x v="1"/>
    <x v="2"/>
    <n v="220"/>
  </r>
  <r>
    <x v="0"/>
    <x v="1"/>
    <x v="0"/>
    <n v="400"/>
  </r>
  <r>
    <x v="0"/>
    <x v="1"/>
    <x v="1"/>
    <n v="200"/>
  </r>
  <r>
    <x v="0"/>
    <x v="1"/>
    <x v="2"/>
    <n v="400"/>
  </r>
  <r>
    <x v="1"/>
    <x v="2"/>
    <x v="0"/>
    <n v="100"/>
  </r>
  <r>
    <x v="1"/>
    <x v="2"/>
    <x v="1"/>
    <n v="30"/>
  </r>
  <r>
    <x v="1"/>
    <x v="2"/>
    <x v="2"/>
    <n v="123"/>
  </r>
  <r>
    <x v="1"/>
    <x v="2"/>
    <x v="0"/>
    <n v="300"/>
  </r>
  <r>
    <x v="1"/>
    <x v="2"/>
    <x v="1"/>
    <n v="350"/>
  </r>
  <r>
    <x v="1"/>
    <x v="2"/>
    <x v="2"/>
    <n v="230"/>
  </r>
  <r>
    <x v="1"/>
    <x v="2"/>
    <x v="0"/>
    <n v="120"/>
  </r>
  <r>
    <x v="1"/>
    <x v="2"/>
    <x v="1"/>
    <n v="640"/>
  </r>
  <r>
    <x v="1"/>
    <x v="2"/>
    <x v="2"/>
    <n v="530"/>
  </r>
  <r>
    <x v="1"/>
    <x v="2"/>
    <x v="0"/>
    <n v="560"/>
  </r>
  <r>
    <x v="1"/>
    <x v="2"/>
    <x v="1"/>
    <n v="240"/>
  </r>
  <r>
    <x v="1"/>
    <x v="2"/>
    <x v="2"/>
    <n v="250"/>
  </r>
  <r>
    <x v="1"/>
    <x v="3"/>
    <x v="0"/>
    <n v="62"/>
  </r>
  <r>
    <x v="1"/>
    <x v="3"/>
    <x v="1"/>
    <n v="600"/>
  </r>
  <r>
    <x v="1"/>
    <x v="3"/>
    <x v="2"/>
    <n v="340"/>
  </r>
  <r>
    <x v="1"/>
    <x v="3"/>
    <x v="0"/>
    <n v="205"/>
  </r>
  <r>
    <x v="1"/>
    <x v="3"/>
    <x v="1"/>
    <n v="500"/>
  </r>
  <r>
    <x v="1"/>
    <x v="3"/>
    <x v="2"/>
    <n v="403"/>
  </r>
  <r>
    <x v="1"/>
    <x v="3"/>
    <x v="0"/>
    <n v="503"/>
  </r>
  <r>
    <x v="1"/>
    <x v="3"/>
    <x v="1"/>
    <n v="2000"/>
  </r>
  <r>
    <x v="1"/>
    <x v="3"/>
    <x v="2"/>
    <n v="140"/>
  </r>
  <r>
    <x v="1"/>
    <x v="3"/>
    <x v="0"/>
    <n v="502"/>
  </r>
  <r>
    <x v="1"/>
    <x v="3"/>
    <x v="1"/>
    <n v="120"/>
  </r>
  <r>
    <x v="1"/>
    <x v="3"/>
    <x v="2"/>
    <n v="50"/>
  </r>
</pivotCacheRecords>
</file>

<file path=xl/pivotCache/pivotCacheRecords1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x v="0"/>
    <s v="橙子"/>
    <n v="300"/>
  </r>
  <r>
    <x v="0"/>
    <x v="1"/>
    <s v="西柚"/>
    <n v="200"/>
  </r>
  <r>
    <x v="0"/>
    <x v="2"/>
    <s v="苹果"/>
    <n v="400"/>
  </r>
  <r>
    <x v="0"/>
    <x v="0"/>
    <s v="香蕉"/>
    <n v="300"/>
  </r>
  <r>
    <x v="0"/>
    <x v="1"/>
    <s v="橙子"/>
    <n v="800"/>
  </r>
  <r>
    <x v="0"/>
    <x v="2"/>
    <s v="西柚"/>
    <n v="400"/>
  </r>
  <r>
    <x v="0"/>
    <x v="0"/>
    <s v="苹果"/>
    <n v="200"/>
  </r>
  <r>
    <x v="0"/>
    <x v="1"/>
    <s v="香蕉"/>
    <n v="300"/>
  </r>
  <r>
    <x v="0"/>
    <x v="2"/>
    <s v="橙子"/>
    <n v="450"/>
  </r>
  <r>
    <x v="0"/>
    <x v="0"/>
    <s v="西柚"/>
    <n v="230"/>
  </r>
  <r>
    <x v="0"/>
    <x v="1"/>
    <s v="苹果"/>
    <n v="120"/>
  </r>
  <r>
    <x v="0"/>
    <x v="2"/>
    <s v="香蕉"/>
    <n v="400"/>
  </r>
  <r>
    <x v="1"/>
    <x v="0"/>
    <s v="甜菜"/>
    <n v="210"/>
  </r>
  <r>
    <x v="1"/>
    <x v="1"/>
    <s v="土豆"/>
    <n v="300"/>
  </r>
  <r>
    <x v="1"/>
    <x v="2"/>
    <s v="莴苣"/>
    <n v="400"/>
  </r>
  <r>
    <x v="1"/>
    <x v="0"/>
    <s v="萝卜"/>
    <n v="230"/>
  </r>
  <r>
    <x v="1"/>
    <x v="1"/>
    <s v="甜菜"/>
    <n v="900"/>
  </r>
  <r>
    <x v="1"/>
    <x v="2"/>
    <s v="土豆"/>
    <n v="300"/>
  </r>
  <r>
    <x v="1"/>
    <x v="0"/>
    <s v="莴苣"/>
    <n v="200"/>
  </r>
  <r>
    <x v="1"/>
    <x v="1"/>
    <s v="萝卜"/>
    <n v="1000"/>
  </r>
  <r>
    <x v="1"/>
    <x v="2"/>
    <s v="甜菜"/>
    <n v="220"/>
  </r>
  <r>
    <x v="1"/>
    <x v="0"/>
    <s v="土豆"/>
    <n v="400"/>
  </r>
  <r>
    <x v="1"/>
    <x v="1"/>
    <s v="莴苣"/>
    <n v="200"/>
  </r>
  <r>
    <x v="1"/>
    <x v="2"/>
    <s v="萝卜"/>
    <n v="400"/>
  </r>
  <r>
    <x v="2"/>
    <x v="0"/>
    <s v="蓝莓"/>
    <n v="100"/>
  </r>
  <r>
    <x v="2"/>
    <x v="1"/>
    <s v="草莓"/>
    <n v="30"/>
  </r>
  <r>
    <x v="2"/>
    <x v="2"/>
    <s v="葡萄"/>
    <n v="123"/>
  </r>
  <r>
    <x v="2"/>
    <x v="0"/>
    <s v="南瓜"/>
    <n v="300"/>
  </r>
  <r>
    <x v="2"/>
    <x v="1"/>
    <s v="蓝莓"/>
    <n v="350"/>
  </r>
  <r>
    <x v="2"/>
    <x v="2"/>
    <s v="草莓"/>
    <n v="230"/>
  </r>
  <r>
    <x v="2"/>
    <x v="0"/>
    <s v="葡萄"/>
    <n v="120"/>
  </r>
  <r>
    <x v="2"/>
    <x v="1"/>
    <s v="南瓜"/>
    <n v="640"/>
  </r>
  <r>
    <x v="2"/>
    <x v="2"/>
    <s v="蓝莓"/>
    <n v="530"/>
  </r>
  <r>
    <x v="2"/>
    <x v="0"/>
    <s v="草莓"/>
    <n v="560"/>
  </r>
  <r>
    <x v="2"/>
    <x v="1"/>
    <s v="葡萄"/>
    <n v="240"/>
  </r>
  <r>
    <x v="2"/>
    <x v="2"/>
    <s v="南瓜"/>
    <n v="250"/>
  </r>
  <r>
    <x v="3"/>
    <x v="0"/>
    <s v="西葫芦"/>
    <n v="62"/>
  </r>
  <r>
    <x v="3"/>
    <x v="1"/>
    <s v="胡瓜"/>
    <n v="600"/>
  </r>
  <r>
    <x v="3"/>
    <x v="2"/>
    <s v="苹果"/>
    <n v="340"/>
  </r>
  <r>
    <x v="3"/>
    <x v="0"/>
    <s v="橙子"/>
    <n v="205"/>
  </r>
  <r>
    <x v="3"/>
    <x v="1"/>
    <s v="西葫芦"/>
    <n v="500"/>
  </r>
  <r>
    <x v="3"/>
    <x v="2"/>
    <s v="胡瓜"/>
    <n v="403"/>
  </r>
  <r>
    <x v="3"/>
    <x v="0"/>
    <s v="苹果"/>
    <n v="503"/>
  </r>
  <r>
    <x v="3"/>
    <x v="1"/>
    <s v="橙子"/>
    <n v="2000"/>
  </r>
  <r>
    <x v="3"/>
    <x v="2"/>
    <s v="西葫芦"/>
    <n v="140"/>
  </r>
  <r>
    <x v="3"/>
    <x v="0"/>
    <s v="胡瓜"/>
    <n v="502"/>
  </r>
  <r>
    <x v="3"/>
    <x v="1"/>
    <s v="苹果"/>
    <n v="120"/>
  </r>
  <r>
    <x v="3"/>
    <x v="2"/>
    <s v="橙子"/>
    <n v="50"/>
  </r>
</pivotCacheRecords>
</file>

<file path=xl/pivotCache/pivotCacheRecords1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">
  <r>
    <x v="0"/>
    <x v="0"/>
    <s v="运动"/>
    <n v="1000"/>
  </r>
  <r>
    <x v="0"/>
    <x v="0"/>
    <s v="机票"/>
    <n v="500"/>
  </r>
  <r>
    <x v="0"/>
    <x v="0"/>
    <s v="税款"/>
    <n v="500"/>
  </r>
  <r>
    <x v="1"/>
    <x v="1"/>
    <s v="音乐"/>
    <n v="20"/>
  </r>
  <r>
    <x v="2"/>
    <x v="1"/>
    <s v="门票"/>
    <n v="125"/>
  </r>
  <r>
    <x v="3"/>
    <x v="1"/>
    <s v="书籍"/>
    <n v="250"/>
  </r>
  <r>
    <x v="1"/>
    <x v="1"/>
    <s v="就餐"/>
    <n v="20"/>
  </r>
  <r>
    <x v="2"/>
    <x v="1"/>
    <s v="衣物"/>
    <n v="125"/>
  </r>
  <r>
    <x v="3"/>
    <x v="1"/>
    <s v="音乐课"/>
    <n v="250"/>
  </r>
  <r>
    <x v="1"/>
    <x v="1"/>
    <s v="停车费"/>
    <n v="20"/>
  </r>
  <r>
    <x v="2"/>
    <x v="1"/>
    <s v="电子产品"/>
    <n v="125"/>
  </r>
  <r>
    <x v="4"/>
    <x v="2"/>
    <s v="油费"/>
    <n v="74"/>
  </r>
  <r>
    <x v="5"/>
    <x v="2"/>
    <s v="食物"/>
    <n v="235"/>
  </r>
  <r>
    <x v="3"/>
    <x v="2"/>
    <s v="俱乐部会费"/>
    <n v="125"/>
  </r>
  <r>
    <x v="6"/>
    <x v="2"/>
    <s v="食物"/>
    <n v="235"/>
  </r>
  <r>
    <x v="4"/>
    <x v="2"/>
    <s v="医疗"/>
    <n v="74"/>
  </r>
  <r>
    <x v="5"/>
    <x v="2"/>
    <s v="电费"/>
    <n v="70"/>
  </r>
  <r>
    <x v="6"/>
    <x v="2"/>
    <s v="牙科"/>
    <n v="235"/>
  </r>
  <r>
    <x v="4"/>
    <x v="2"/>
    <s v="车险"/>
    <n v="74"/>
  </r>
  <r>
    <x v="5"/>
    <x v="2"/>
    <s v="健康保险"/>
    <n v="70"/>
  </r>
  <r>
    <x v="6"/>
    <x v="2"/>
    <s v="家庭保险"/>
    <n v="23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d v="2017-01-01T00:00:00"/>
    <x v="0"/>
    <s v="礼品"/>
    <n v="95"/>
  </r>
  <r>
    <d v="2017-01-15T00:00:00"/>
    <x v="1"/>
    <s v="食物"/>
    <n v="325"/>
  </r>
  <r>
    <d v="2017-01-17T00:00:00"/>
    <x v="1"/>
    <s v="门票"/>
    <n v="250"/>
  </r>
  <r>
    <d v="2017-01-21T00:00:00"/>
    <x v="0"/>
    <s v="食物"/>
    <n v="125"/>
  </r>
  <r>
    <d v="2017-02-02T00:00:00"/>
    <x v="1"/>
    <s v="食物"/>
    <n v="235"/>
  </r>
  <r>
    <d v="2017-02-20T00:00:00"/>
    <x v="2"/>
    <s v="音乐"/>
    <n v="20"/>
  </r>
  <r>
    <d v="2017-02-25T00:00:00"/>
    <x v="2"/>
    <s v="门票"/>
    <n v="125"/>
  </r>
  <r>
    <d v="2017-02-25T00:00:00"/>
    <x v="2"/>
    <s v="运动"/>
    <n v="125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d v="2017-01-01T00:00:00"/>
    <x v="0"/>
    <s v="礼品"/>
    <n v="95"/>
  </r>
  <r>
    <d v="2017-01-15T00:00:00"/>
    <x v="1"/>
    <s v="食物"/>
    <n v="325"/>
  </r>
  <r>
    <d v="2017-01-17T00:00:00"/>
    <x v="1"/>
    <s v="门票"/>
    <n v="250"/>
  </r>
  <r>
    <d v="2017-01-21T00:00:00"/>
    <x v="0"/>
    <s v="食物"/>
    <n v="125"/>
  </r>
  <r>
    <d v="2017-02-02T00:00:00"/>
    <x v="1"/>
    <s v="食物"/>
    <n v="235"/>
  </r>
  <r>
    <d v="2017-02-20T00:00:00"/>
    <x v="2"/>
    <s v="音乐"/>
    <n v="20"/>
  </r>
  <r>
    <d v="2017-02-25T00:00:00"/>
    <x v="2"/>
    <s v="门票"/>
    <n v="125"/>
  </r>
  <r>
    <d v="2017-02-25T00:00:00"/>
    <x v="2"/>
    <s v="运动"/>
    <n v="125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d v="2017-01-01T00:00:00"/>
    <x v="0"/>
    <x v="0"/>
    <n v="95"/>
  </r>
  <r>
    <d v="2017-01-15T00:00:00"/>
    <x v="1"/>
    <x v="1"/>
    <n v="325"/>
  </r>
  <r>
    <d v="2017-01-17T00:00:00"/>
    <x v="1"/>
    <x v="2"/>
    <n v="250"/>
  </r>
  <r>
    <d v="2017-01-21T00:00:00"/>
    <x v="0"/>
    <x v="1"/>
    <n v="125"/>
  </r>
  <r>
    <d v="2017-02-02T00:00:00"/>
    <x v="1"/>
    <x v="1"/>
    <n v="235"/>
  </r>
  <r>
    <d v="2017-02-20T00:00:00"/>
    <x v="2"/>
    <x v="3"/>
    <n v="20"/>
  </r>
  <r>
    <d v="2017-02-25T00:00:00"/>
    <x v="2"/>
    <x v="2"/>
    <n v="125"/>
  </r>
  <r>
    <d v="2017-02-25T00:00:00"/>
    <x v="2"/>
    <x v="4"/>
    <n v="125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d v="2017-01-01T00:00:00"/>
    <x v="0"/>
    <x v="0"/>
    <n v="95"/>
  </r>
  <r>
    <d v="2017-01-15T00:00:00"/>
    <x v="1"/>
    <x v="1"/>
    <n v="325"/>
  </r>
  <r>
    <d v="2017-01-17T00:00:00"/>
    <x v="1"/>
    <x v="2"/>
    <n v="250"/>
  </r>
  <r>
    <d v="2017-01-21T00:00:00"/>
    <x v="0"/>
    <x v="1"/>
    <n v="125"/>
  </r>
  <r>
    <d v="2017-02-02T00:00:00"/>
    <x v="1"/>
    <x v="1"/>
    <n v="235"/>
  </r>
  <r>
    <d v="2017-02-20T00:00:00"/>
    <x v="2"/>
    <x v="3"/>
    <n v="20"/>
  </r>
  <r>
    <d v="2017-02-25T00:00:00"/>
    <x v="2"/>
    <x v="2"/>
    <n v="125"/>
  </r>
  <r>
    <d v="2017-02-25T00:00:00"/>
    <x v="2"/>
    <x v="4"/>
    <n v="125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d v="2017-01-01T00:00:00"/>
    <x v="0"/>
    <s v="礼品"/>
    <n v="95"/>
  </r>
  <r>
    <d v="2017-01-15T00:00:00"/>
    <x v="1"/>
    <s v="食物"/>
    <n v="325"/>
  </r>
  <r>
    <d v="2017-01-17T00:00:00"/>
    <x v="1"/>
    <s v="门票"/>
    <n v="250"/>
  </r>
  <r>
    <d v="2017-01-21T00:00:00"/>
    <x v="0"/>
    <s v="食物"/>
    <n v="125"/>
  </r>
  <r>
    <d v="2017-02-02T00:00:00"/>
    <x v="1"/>
    <s v="食物"/>
    <n v="235"/>
  </r>
  <r>
    <d v="2017-02-20T00:00:00"/>
    <x v="2"/>
    <s v="音乐"/>
    <n v="20"/>
  </r>
  <r>
    <d v="2017-02-25T00:00:00"/>
    <x v="2"/>
    <s v="门票"/>
    <n v="125"/>
  </r>
  <r>
    <d v="2017-02-25T00:00:00"/>
    <x v="2"/>
    <s v="运动"/>
    <n v="125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d v="2017-01-01T00:00:00"/>
    <x v="0"/>
    <x v="0"/>
    <n v="95"/>
  </r>
  <r>
    <d v="2017-01-15T00:00:00"/>
    <x v="1"/>
    <x v="1"/>
    <n v="325"/>
  </r>
  <r>
    <d v="2017-01-17T00:00:00"/>
    <x v="1"/>
    <x v="2"/>
    <n v="250"/>
  </r>
  <r>
    <d v="2017-01-21T00:00:00"/>
    <x v="0"/>
    <x v="1"/>
    <n v="125"/>
  </r>
  <r>
    <d v="2017-02-02T00:00:00"/>
    <x v="1"/>
    <x v="1"/>
    <n v="235"/>
  </r>
  <r>
    <d v="2017-02-20T00:00:00"/>
    <x v="2"/>
    <x v="3"/>
    <n v="20"/>
  </r>
  <r>
    <d v="2017-02-25T00:00:00"/>
    <x v="2"/>
    <x v="2"/>
    <n v="125"/>
  </r>
  <r>
    <d v="2017-02-25T00:00:00"/>
    <x v="2"/>
    <x v="4"/>
    <n v="125"/>
  </r>
</pivotCacheRecords>
</file>

<file path=xl/pivotCache/pivotCacheRecords8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">
  <r>
    <d v="2017-01-17T00:00:00"/>
    <x v="0"/>
    <x v="0"/>
    <n v="1000"/>
  </r>
  <r>
    <d v="2017-01-17T00:00:00"/>
    <x v="0"/>
    <x v="1"/>
    <n v="500"/>
  </r>
  <r>
    <d v="2017-01-17T00:00:00"/>
    <x v="0"/>
    <x v="2"/>
    <n v="500"/>
  </r>
  <r>
    <d v="2017-02-20T00:00:00"/>
    <x v="1"/>
    <x v="3"/>
    <n v="20"/>
  </r>
  <r>
    <d v="2017-02-25T00:00:00"/>
    <x v="1"/>
    <x v="4"/>
    <n v="125"/>
  </r>
  <r>
    <d v="2017-01-21T00:00:00"/>
    <x v="1"/>
    <x v="5"/>
    <n v="250"/>
  </r>
  <r>
    <d v="2017-02-20T00:00:00"/>
    <x v="1"/>
    <x v="6"/>
    <n v="20"/>
  </r>
  <r>
    <d v="2017-02-25T00:00:00"/>
    <x v="1"/>
    <x v="7"/>
    <n v="125"/>
  </r>
  <r>
    <d v="2017-01-21T00:00:00"/>
    <x v="1"/>
    <x v="8"/>
    <n v="250"/>
  </r>
  <r>
    <d v="2017-02-20T00:00:00"/>
    <x v="1"/>
    <x v="9"/>
    <n v="20"/>
  </r>
  <r>
    <d v="2017-02-25T00:00:00"/>
    <x v="1"/>
    <x v="10"/>
    <n v="125"/>
  </r>
  <r>
    <d v="2017-01-01T00:00:00"/>
    <x v="2"/>
    <x v="11"/>
    <n v="74"/>
  </r>
  <r>
    <d v="2017-01-15T00:00:00"/>
    <x v="2"/>
    <x v="12"/>
    <n v="235"/>
  </r>
  <r>
    <d v="2017-01-21T00:00:00"/>
    <x v="2"/>
    <x v="13"/>
    <n v="125"/>
  </r>
  <r>
    <d v="2017-02-02T00:00:00"/>
    <x v="2"/>
    <x v="12"/>
    <n v="235"/>
  </r>
  <r>
    <d v="2017-01-01T00:00:00"/>
    <x v="2"/>
    <x v="14"/>
    <n v="74"/>
  </r>
  <r>
    <d v="2017-01-15T00:00:00"/>
    <x v="2"/>
    <x v="15"/>
    <n v="70"/>
  </r>
  <r>
    <d v="2017-02-02T00:00:00"/>
    <x v="2"/>
    <x v="16"/>
    <n v="235"/>
  </r>
  <r>
    <d v="2017-01-01T00:00:00"/>
    <x v="2"/>
    <x v="17"/>
    <n v="74"/>
  </r>
  <r>
    <d v="2017-01-15T00:00:00"/>
    <x v="2"/>
    <x v="18"/>
    <n v="70"/>
  </r>
  <r>
    <d v="2017-02-02T00:00:00"/>
    <x v="2"/>
    <x v="19"/>
    <n v="235"/>
  </r>
</pivotCacheRecords>
</file>

<file path=xl/pivotCache/pivotCacheRecords9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">
  <r>
    <d v="2017-01-17T00:00:00"/>
    <x v="0"/>
    <x v="0"/>
    <n v="1000"/>
  </r>
  <r>
    <d v="2017-01-17T00:00:00"/>
    <x v="0"/>
    <x v="1"/>
    <n v="500"/>
  </r>
  <r>
    <d v="2017-01-17T00:00:00"/>
    <x v="0"/>
    <x v="2"/>
    <n v="500"/>
  </r>
  <r>
    <d v="2017-02-20T00:00:00"/>
    <x v="1"/>
    <x v="3"/>
    <n v="20"/>
  </r>
  <r>
    <d v="2017-02-25T00:00:00"/>
    <x v="1"/>
    <x v="4"/>
    <n v="125"/>
  </r>
  <r>
    <d v="2017-01-21T00:00:00"/>
    <x v="1"/>
    <x v="5"/>
    <n v="250"/>
  </r>
  <r>
    <d v="2017-02-20T00:00:00"/>
    <x v="1"/>
    <x v="6"/>
    <n v="20"/>
  </r>
  <r>
    <d v="2017-02-25T00:00:00"/>
    <x v="1"/>
    <x v="7"/>
    <n v="125"/>
  </r>
  <r>
    <d v="2017-01-21T00:00:00"/>
    <x v="1"/>
    <x v="8"/>
    <n v="250"/>
  </r>
  <r>
    <d v="2017-02-20T00:00:00"/>
    <x v="1"/>
    <x v="9"/>
    <n v="20"/>
  </r>
  <r>
    <d v="2017-02-25T00:00:00"/>
    <x v="1"/>
    <x v="10"/>
    <n v="125"/>
  </r>
  <r>
    <d v="2017-01-01T00:00:00"/>
    <x v="2"/>
    <x v="11"/>
    <n v="74"/>
  </r>
  <r>
    <d v="2017-01-15T00:00:00"/>
    <x v="2"/>
    <x v="12"/>
    <n v="235"/>
  </r>
  <r>
    <d v="2017-01-21T00:00:00"/>
    <x v="2"/>
    <x v="13"/>
    <n v="125"/>
  </r>
  <r>
    <d v="2017-02-02T00:00:00"/>
    <x v="2"/>
    <x v="12"/>
    <n v="235"/>
  </r>
  <r>
    <d v="2017-01-01T00:00:00"/>
    <x v="2"/>
    <x v="14"/>
    <n v="74"/>
  </r>
  <r>
    <d v="2017-01-15T00:00:00"/>
    <x v="2"/>
    <x v="15"/>
    <n v="70"/>
  </r>
  <r>
    <d v="2017-02-02T00:00:00"/>
    <x v="2"/>
    <x v="16"/>
    <n v="235"/>
  </r>
  <r>
    <d v="2017-01-01T00:00:00"/>
    <x v="2"/>
    <x v="17"/>
    <n v="74"/>
  </r>
  <r>
    <d v="2017-01-15T00:00:00"/>
    <x v="2"/>
    <x v="18"/>
    <n v="70"/>
  </r>
  <r>
    <d v="2017-02-02T00:00:00"/>
    <x v="2"/>
    <x v="19"/>
    <n v="2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5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0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1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2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3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4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4.xml"/></Relationships>
</file>

<file path=xl/pivotTables/_rels/pivotTable1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4.xml"/></Relationships>
</file>

<file path=xl/pivotTables/_rels/pivotTable1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4.xml"/></Relationships>
</file>

<file path=xl/pivotTables/_rels/pivotTable1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9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6A2E13A-BE88-4094-A8FC-24AD8474571E}" name="数据透视表1" cacheId="61" applyNumberFormats="0" applyBorderFormats="0" applyFontFormats="0" applyPatternFormats="0" applyAlignmentFormats="0" applyWidthHeightFormats="1" dataCaption="值" updatedVersion="7" minRefreshableVersion="3" useAutoFormatting="1" itemPrintTitles="1" createdVersion="6" indent="0" outline="1" outlineData="1" multipleFieldFilters="0" rowHeaderCaption="购买者">
  <location ref="H10:I14" firstHeaderRow="1" firstDataRow="1" firstDataCol="1"/>
  <pivotFields count="4">
    <pivotField numFmtId="180" showAll="0"/>
    <pivotField axis="axisRow" showAll="0">
      <items count="4">
        <item x="0"/>
        <item x="2"/>
        <item x="1"/>
        <item t="default"/>
      </items>
    </pivotField>
    <pivotField showAll="0"/>
    <pivotField dataField="1" numFmtId="179" showAll="0"/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金额总和" fld="3" baseField="1" baseItem="1" numFmtId="17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Summary="包含“购买者”行字段的数据透视表，该数据透视表划分 Expenses12 表中的“金额”值，并生成“金额总和”字段值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C1D9F1F-5CD4-44B7-BDFB-F407F62F5079}" name="数据透视表2" cacheId="116" applyNumberFormats="0" applyBorderFormats="0" applyFontFormats="0" applyPatternFormats="0" applyAlignmentFormats="0" applyWidthHeightFormats="1" dataCaption="值" updatedVersion="7" minRefreshableVersion="3" useAutoFormatting="1" itemPrintTitles="1" createdVersion="6" indent="0" outline="1" outlineData="1" multipleFieldFilters="0">
  <location ref="B13:C17" firstHeaderRow="1" firstDataRow="1" firstDataCol="1"/>
  <pivotFields count="5">
    <pivotField numFmtId="180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Row" showAll="0">
      <items count="4">
        <item x="0"/>
        <item x="1"/>
        <item x="2"/>
        <item t="default"/>
      </items>
    </pivotField>
    <pivotField showAll="0"/>
    <pivotField dataField="1" numFmtId="179"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金额总和" fld="3" baseField="1" baseItem="0" numFmtId="17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Summary="包含“购买者”行字段的数据透视表，该数据透视表划分 Expenses12 表中的“金额”值，并生成“金额总和”字段值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AFA2AB6-6AD9-4DAC-9AA0-D7C2B310933C}" name="数据透视表1" cacheId="94" applyNumberFormats="0" applyBorderFormats="0" applyFontFormats="0" applyPatternFormats="0" applyAlignmentFormats="0" applyWidthHeightFormats="1" dataCaption="值" updatedVersion="7" minRefreshableVersion="3" useAutoFormatting="1" itemPrintTitles="1" createdVersion="6" indent="0" outline="1" outlineData="1" multipleFieldFilters="0">
  <location ref="F7:G31" firstHeaderRow="1" firstDataRow="1" firstDataCol="1"/>
  <pivotFields count="4">
    <pivotField numFmtId="180" showAll="0"/>
    <pivotField axis="axisRow" showAll="0">
      <items count="4">
        <item x="0"/>
        <item x="1"/>
        <item x="2"/>
        <item t="default"/>
      </items>
    </pivotField>
    <pivotField axis="axisRow" showAll="0">
      <items count="21">
        <item x="17"/>
        <item x="15"/>
        <item x="10"/>
        <item x="1"/>
        <item x="19"/>
        <item x="18"/>
        <item x="6"/>
        <item x="13"/>
        <item x="4"/>
        <item x="12"/>
        <item x="5"/>
        <item x="2"/>
        <item x="9"/>
        <item x="16"/>
        <item x="7"/>
        <item x="14"/>
        <item x="3"/>
        <item x="8"/>
        <item x="11"/>
        <item x="0"/>
        <item t="default"/>
      </items>
    </pivotField>
    <pivotField dataField="1" numFmtId="179" showAll="0"/>
  </pivotFields>
  <rowFields count="2">
    <field x="1"/>
    <field x="2"/>
  </rowFields>
  <rowItems count="24">
    <i>
      <x/>
    </i>
    <i r="1">
      <x v="3"/>
    </i>
    <i r="1">
      <x v="11"/>
    </i>
    <i r="1">
      <x v="19"/>
    </i>
    <i>
      <x v="1"/>
    </i>
    <i r="1">
      <x v="2"/>
    </i>
    <i r="1">
      <x v="6"/>
    </i>
    <i r="1">
      <x v="8"/>
    </i>
    <i r="1">
      <x v="10"/>
    </i>
    <i r="1">
      <x v="12"/>
    </i>
    <i r="1">
      <x v="14"/>
    </i>
    <i r="1">
      <x v="16"/>
    </i>
    <i r="1">
      <x v="17"/>
    </i>
    <i>
      <x v="2"/>
    </i>
    <i r="1">
      <x/>
    </i>
    <i r="1">
      <x v="1"/>
    </i>
    <i r="1">
      <x v="4"/>
    </i>
    <i r="1">
      <x v="5"/>
    </i>
    <i r="1">
      <x v="7"/>
    </i>
    <i r="1">
      <x v="9"/>
    </i>
    <i r="1">
      <x v="13"/>
    </i>
    <i r="1">
      <x v="15"/>
    </i>
    <i r="1">
      <x v="18"/>
    </i>
    <i t="grand">
      <x/>
    </i>
  </rowItems>
  <colItems count="1">
    <i/>
  </colItems>
  <dataFields count="1">
    <dataField name="金额总和" fld="3" baseField="1" baseItem="0" numFmtId="17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4E5AC91-D500-4F20-AEDB-660365F400C0}" name="数据透视表1" cacheId="98" applyNumberFormats="0" applyBorderFormats="0" applyFontFormats="0" applyPatternFormats="0" applyAlignmentFormats="0" applyWidthHeightFormats="1" dataCaption="值" updatedVersion="7" minRefreshableVersion="3" useAutoFormatting="1" itemPrintTitles="1" createdVersion="6" indent="0" outline="1" outlineData="1" multipleFieldFilters="0">
  <location ref="F7:G31" firstHeaderRow="1" firstDataRow="1" firstDataCol="1"/>
  <pivotFields count="4">
    <pivotField numFmtId="180" showAll="0"/>
    <pivotField axis="axisRow" showAll="0">
      <items count="4">
        <item x="0"/>
        <item x="1"/>
        <item x="2"/>
        <item t="default"/>
      </items>
    </pivotField>
    <pivotField axis="axisRow" showAll="0">
      <items count="21">
        <item x="17"/>
        <item x="15"/>
        <item x="10"/>
        <item x="1"/>
        <item x="19"/>
        <item x="18"/>
        <item x="6"/>
        <item x="13"/>
        <item x="4"/>
        <item x="12"/>
        <item x="5"/>
        <item x="2"/>
        <item x="9"/>
        <item x="16"/>
        <item x="7"/>
        <item x="14"/>
        <item x="3"/>
        <item x="8"/>
        <item x="11"/>
        <item x="0"/>
        <item t="default"/>
      </items>
    </pivotField>
    <pivotField dataField="1" numFmtId="179" showAll="0"/>
  </pivotFields>
  <rowFields count="2">
    <field x="1"/>
    <field x="2"/>
  </rowFields>
  <rowItems count="24">
    <i>
      <x/>
    </i>
    <i r="1">
      <x v="3"/>
    </i>
    <i r="1">
      <x v="11"/>
    </i>
    <i r="1">
      <x v="19"/>
    </i>
    <i>
      <x v="1"/>
    </i>
    <i r="1">
      <x v="2"/>
    </i>
    <i r="1">
      <x v="6"/>
    </i>
    <i r="1">
      <x v="8"/>
    </i>
    <i r="1">
      <x v="10"/>
    </i>
    <i r="1">
      <x v="12"/>
    </i>
    <i r="1">
      <x v="14"/>
    </i>
    <i r="1">
      <x v="16"/>
    </i>
    <i r="1">
      <x v="17"/>
    </i>
    <i>
      <x v="2"/>
    </i>
    <i r="1">
      <x/>
    </i>
    <i r="1">
      <x v="1"/>
    </i>
    <i r="1">
      <x v="4"/>
    </i>
    <i r="1">
      <x v="5"/>
    </i>
    <i r="1">
      <x v="7"/>
    </i>
    <i r="1">
      <x v="9"/>
    </i>
    <i r="1">
      <x v="13"/>
    </i>
    <i r="1">
      <x v="15"/>
    </i>
    <i r="1">
      <x v="18"/>
    </i>
    <i t="grand">
      <x/>
    </i>
  </rowItems>
  <colItems count="1">
    <i/>
  </colItems>
  <dataFields count="1">
    <dataField name="金额总和" fld="3" baseField="1" baseItem="0" numFmtId="18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CAD8A47-6AA9-4894-98DE-3C2913629699}" name="数据透视表1" cacheId="103" applyNumberFormats="0" applyBorderFormats="0" applyFontFormats="0" applyPatternFormats="0" applyAlignmentFormats="0" applyWidthHeightFormats="1" dataCaption="值" updatedVersion="7" minRefreshableVersion="3" useAutoFormatting="1" itemPrintTitles="1" createdVersion="6" indent="0" outline="1" outlineData="1" multipleFieldFilters="0">
  <location ref="B13:M19" firstHeaderRow="1" firstDataRow="3" firstDataCol="1"/>
  <pivotFields count="4">
    <pivotField axis="axisCol" showAll="0">
      <items count="5">
        <item x="0"/>
        <item x="1"/>
        <item x="2"/>
        <item x="3"/>
        <item t="default"/>
      </items>
    </pivotField>
    <pivotField axis="axisRow" showAll="0">
      <items count="4">
        <item x="0"/>
        <item x="1"/>
        <item x="2"/>
        <item t="default"/>
      </items>
    </pivotField>
    <pivotField axis="axisCol" showAll="0">
      <items count="3">
        <item x="0"/>
        <item x="1"/>
        <item t="default"/>
      </items>
    </pivotField>
    <pivotField dataField="1" numFmtId="179"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2">
    <field x="2"/>
    <field x="0"/>
  </colFields>
  <colItems count="11">
    <i>
      <x/>
      <x/>
    </i>
    <i r="1">
      <x v="1"/>
    </i>
    <i r="1">
      <x v="2"/>
    </i>
    <i r="1">
      <x v="3"/>
    </i>
    <i t="default">
      <x/>
    </i>
    <i>
      <x v="1"/>
      <x/>
    </i>
    <i r="1">
      <x v="1"/>
    </i>
    <i r="1">
      <x v="2"/>
    </i>
    <i r="1">
      <x v="3"/>
    </i>
    <i t="default">
      <x v="1"/>
    </i>
    <i t="grand">
      <x/>
    </i>
  </colItems>
  <dataFields count="1">
    <dataField name="金额总和" fld="3" baseField="1" baseItem="0" numFmtId="17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2E13F9C-320E-4794-9E2F-2ACE2AF6D942}" name="数据透视表1" cacheId="108" applyNumberFormats="0" applyBorderFormats="0" applyFontFormats="0" applyPatternFormats="0" applyAlignmentFormats="0" applyWidthHeightFormats="1" dataCaption="值" updatedVersion="7" minRefreshableVersion="3" useAutoFormatting="1" itemPrintTitles="1" createdVersion="6" indent="0" outline="1" outlineData="1" multipleFieldFilters="0">
  <location ref="D8:E29" firstHeaderRow="1" firstDataRow="1" firstDataCol="1"/>
  <pivotFields count="4">
    <pivotField axis="axisRow" showAll="0">
      <items count="3">
        <item x="0"/>
        <item x="1"/>
        <item t="default"/>
      </items>
    </pivotField>
    <pivotField axis="axisRow" showAll="0">
      <items count="5">
        <item x="1"/>
        <item x="0"/>
        <item x="3"/>
        <item x="2"/>
        <item t="default"/>
      </items>
    </pivotField>
    <pivotField axis="axisRow" showAll="0">
      <items count="4">
        <item x="0"/>
        <item x="2"/>
        <item x="1"/>
        <item t="default"/>
      </items>
    </pivotField>
    <pivotField dataField="1" numFmtId="179" showAll="0"/>
  </pivotFields>
  <rowFields count="3">
    <field x="1"/>
    <field x="0"/>
    <field x="2"/>
  </rowFields>
  <rowItems count="21">
    <i>
      <x/>
    </i>
    <i r="1">
      <x/>
    </i>
    <i r="2">
      <x/>
    </i>
    <i r="2">
      <x v="1"/>
    </i>
    <i r="2">
      <x v="2"/>
    </i>
    <i>
      <x v="1"/>
    </i>
    <i r="1">
      <x/>
    </i>
    <i r="2">
      <x/>
    </i>
    <i r="2">
      <x v="1"/>
    </i>
    <i r="2">
      <x v="2"/>
    </i>
    <i>
      <x v="2"/>
    </i>
    <i r="1">
      <x v="1"/>
    </i>
    <i r="2">
      <x/>
    </i>
    <i r="2">
      <x v="1"/>
    </i>
    <i r="2">
      <x v="2"/>
    </i>
    <i>
      <x v="3"/>
    </i>
    <i r="1">
      <x v="1"/>
    </i>
    <i r="2">
      <x/>
    </i>
    <i r="2">
      <x v="1"/>
    </i>
    <i r="2">
      <x v="2"/>
    </i>
    <i t="grand">
      <x/>
    </i>
  </rowItems>
  <colItems count="1">
    <i/>
  </colItems>
  <dataFields count="1">
    <dataField name="金额总和" fld="3" baseField="1" baseItem="0" numFmtId="17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Summary="包含“购买者”行字段的数据透视表，该数据透视表划分 Expenses12 表中的“金额”值，并生成“金额总和”字段值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400-000000000000}" name="数据透视表1" cacheId="112" applyNumberFormats="0" applyBorderFormats="0" applyFontFormats="0" applyPatternFormats="0" applyAlignmentFormats="0" applyWidthHeightFormats="1" dataCaption="Values" updatedVersion="7" minRefreshableVersion="3" itemPrintTitles="1" createdVersion="6" indent="0" outline="1" outlineData="1" multipleFieldFilters="0">
  <location ref="B12:C17" firstHeaderRow="1" firstDataRow="1" firstDataCol="1"/>
  <pivotFields count="4">
    <pivotField axis="axisRow" showAll="0">
      <items count="5">
        <item x="3"/>
        <item x="1"/>
        <item x="2"/>
        <item x="0"/>
        <item t="default"/>
      </items>
    </pivotField>
    <pivotField showAll="0"/>
    <pivotField showAll="0"/>
    <pivotField dataField="1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销量总和" fld="3" baseField="0" baseItem="2" numFmtId="3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500-000000000000}" name="销量总和" cacheId="112" applyNumberFormats="0" applyBorderFormats="0" applyFontFormats="0" applyPatternFormats="0" applyAlignmentFormats="0" applyWidthHeightFormats="1" dataCaption="Values" updatedVersion="7" minRefreshableVersion="3" itemPrintTitles="1" createdVersion="6" indent="0" outline="1" outlineData="1" multipleFieldFilters="0">
  <location ref="B13:B14" firstHeaderRow="1" firstDataRow="1" firstDataCol="0"/>
  <pivotFields count="4">
    <pivotField showAll="0"/>
    <pivotField showAll="0"/>
    <pivotField showAll="0"/>
    <pivotField dataField="1" showAll="0"/>
  </pivotFields>
  <rowItems count="1">
    <i/>
  </rowItems>
  <colItems count="1">
    <i/>
  </colItems>
  <dataFields count="1">
    <dataField name="销量总和" fld="3" baseField="0" baseItem="0" numFmtId="38"/>
  </dataFields>
  <formats count="3">
    <format dxfId="35">
      <pivotArea outline="0" collapsedLevelsAreSubtotals="1" fieldPosition="0"/>
    </format>
    <format dxfId="34">
      <pivotArea outline="0" collapsedLevelsAreSubtotals="1" fieldPosition="0"/>
    </format>
    <format dxfId="33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600-000000000000}" name="数据透视表1" cacheId="112" applyNumberFormats="0" applyBorderFormats="0" applyFontFormats="0" applyPatternFormats="0" applyAlignmentFormats="0" applyWidthHeightFormats="1" dataCaption="Values" updatedVersion="7" minRefreshableVersion="3" itemPrintTitles="1" createdVersion="6" indent="0" outline="1" outlineData="1" multipleFieldFilters="0">
  <location ref="B13:B14" firstHeaderRow="1" firstDataRow="1" firstDataCol="0"/>
  <pivotFields count="4">
    <pivotField showAll="0"/>
    <pivotField showAll="0"/>
    <pivotField showAll="0"/>
    <pivotField dataField="1" showAll="0"/>
  </pivotFields>
  <rowItems count="1">
    <i/>
  </rowItems>
  <colItems count="1">
    <i/>
  </colItems>
  <dataFields count="1">
    <dataField name="销量总和" fld="3" baseField="3" baseItem="1181024256" numFmtId="38"/>
  </dataFields>
  <formats count="3">
    <format dxfId="32">
      <pivotArea outline="0" collapsedLevelsAreSubtotals="1" fieldPosition="0"/>
    </format>
    <format dxfId="31">
      <pivotArea outline="0" collapsedLevelsAreSubtotals="1" fieldPosition="0"/>
    </format>
    <format dxfId="30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700-000000000000}" name="销量总和" cacheId="112" applyNumberFormats="0" applyBorderFormats="0" applyFontFormats="0" applyPatternFormats="0" applyAlignmentFormats="0" applyWidthHeightFormats="1" dataCaption="Values" updatedVersion="7" minRefreshableVersion="3" itemPrintTitles="1" createdVersion="6" indent="0" outline="1" outlineData="1" multipleFieldFilters="0">
  <location ref="B13:R16" firstHeaderRow="1" firstDataRow="3" firstDataCol="1"/>
  <pivotFields count="4">
    <pivotField axis="axisCol" showAll="0">
      <items count="5">
        <item x="3"/>
        <item x="1"/>
        <item x="2"/>
        <item x="0"/>
        <item t="default"/>
      </items>
    </pivotField>
    <pivotField axis="axisCol" showAll="0">
      <items count="4">
        <item x="2"/>
        <item x="1"/>
        <item x="0"/>
        <item t="default"/>
      </items>
    </pivotField>
    <pivotField showAll="0"/>
    <pivotField dataField="1" showAll="0"/>
  </pivotFields>
  <rowItems count="1">
    <i/>
  </rowItems>
  <colFields count="2">
    <field x="1"/>
    <field x="0"/>
  </colFields>
  <colItems count="16">
    <i>
      <x/>
      <x/>
    </i>
    <i r="1">
      <x v="1"/>
    </i>
    <i r="1">
      <x v="2"/>
    </i>
    <i r="1">
      <x v="3"/>
    </i>
    <i t="default">
      <x/>
    </i>
    <i>
      <x v="1"/>
      <x/>
    </i>
    <i r="1">
      <x v="1"/>
    </i>
    <i r="1">
      <x v="2"/>
    </i>
    <i r="1">
      <x v="3"/>
    </i>
    <i t="default">
      <x v="1"/>
    </i>
    <i>
      <x v="2"/>
      <x/>
    </i>
    <i r="1">
      <x v="1"/>
    </i>
    <i r="1">
      <x v="2"/>
    </i>
    <i r="1">
      <x v="3"/>
    </i>
    <i t="default">
      <x v="2"/>
    </i>
    <i t="grand">
      <x/>
    </i>
  </colItems>
  <dataFields count="1">
    <dataField name="销量总和" fld="3" baseField="0" baseItem="1" numFmtId="3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800-000000000000}" name="销量总和" cacheId="112" applyNumberFormats="0" applyBorderFormats="0" applyFontFormats="0" applyPatternFormats="0" applyAlignmentFormats="0" applyWidthHeightFormats="1" dataCaption="Values" updatedVersion="7" minRefreshableVersion="3" itemPrintTitles="1" createdVersion="6" indent="0" outline="1" outlineData="1" multipleFieldFilters="0">
  <location ref="B13:B14" firstHeaderRow="1" firstDataRow="1" firstDataCol="0"/>
  <pivotFields count="4">
    <pivotField showAll="0"/>
    <pivotField showAll="0"/>
    <pivotField showAll="0"/>
    <pivotField dataField="1" showAll="0"/>
  </pivotFields>
  <rowItems count="1">
    <i/>
  </rowItems>
  <colItems count="1">
    <i/>
  </colItems>
  <dataFields count="1">
    <dataField name="销量总和" fld="3" baseField="0" baseItem="0" numFmtId="3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6B6DBA2-C16F-4DB2-9715-2A19F53B0E95}" name="tbl_2.1" cacheId="64" applyNumberFormats="0" applyBorderFormats="0" applyFontFormats="0" applyPatternFormats="0" applyAlignmentFormats="0" applyWidthHeightFormats="1" dataCaption="值" updatedVersion="7" minRefreshableVersion="3" useAutoFormatting="1" itemPrintTitles="1" createdVersion="6" indent="0" outline="1" outlineData="1" multipleFieldFilters="0" rowHeaderCaption="购买者">
  <location ref="F11:G15" firstHeaderRow="1" firstDataRow="1" firstDataCol="1"/>
  <pivotFields count="4">
    <pivotField numFmtId="180" showAll="0"/>
    <pivotField axis="axisRow" showAll="0">
      <items count="4">
        <item x="0"/>
        <item x="2"/>
        <item x="1"/>
        <item t="default"/>
      </items>
    </pivotField>
    <pivotField showAll="0"/>
    <pivotField dataField="1" numFmtId="179" showAll="0"/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金额总和" fld="3" baseField="1" baseItem="0" numFmtId="17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Summary="包含“购买者”行字段的数据透视表，该数据透视表划分 Expenses12 表中的“金额”值，并生成“金额总和”字段值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8E25E4F-A880-4206-A384-C4E992A08FCF}" name="数据透视表1" cacheId="67" applyNumberFormats="0" applyBorderFormats="0" applyFontFormats="0" applyPatternFormats="0" applyAlignmentFormats="0" applyWidthHeightFormats="1" dataCaption="值" updatedVersion="7" minRefreshableVersion="3" useAutoFormatting="1" itemPrintTitles="1" createdVersion="6" indent="0" outline="1" outlineData="1" multipleFieldFilters="0" rowHeaderCaption="购买者">
  <location ref="F11:G15" firstHeaderRow="1" firstDataRow="1" firstDataCol="1"/>
  <pivotFields count="4">
    <pivotField numFmtId="180" showAll="0"/>
    <pivotField axis="axisRow" showAll="0">
      <items count="4">
        <item x="0"/>
        <item x="2"/>
        <item x="1"/>
        <item t="default"/>
      </items>
    </pivotField>
    <pivotField showAll="0"/>
    <pivotField dataField="1" numFmtId="179" showAll="0"/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金额总和" fld="3" baseField="1" baseItem="0" numFmtId="17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Summary="包含“购买者”行字段的数据透视表，该数据透视表划分 Expenses12 表中的“金额”值，并生成“金额总和”字段值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170EEBC-F8CA-434D-ADD6-CD8E924AA1B7}" name="数据透视表1" cacheId="71" applyNumberFormats="0" applyBorderFormats="0" applyFontFormats="0" applyPatternFormats="0" applyAlignmentFormats="0" applyWidthHeightFormats="1" dataCaption="值" updatedVersion="7" minRefreshableVersion="3" useAutoFormatting="1" itemPrintTitles="1" createdVersion="6" indent="0" outline="1" outlineData="1" multipleFieldFilters="0" rowHeaderCaption="购买者" colHeaderCaption="类型">
  <location ref="C10:I15" firstHeaderRow="1" firstDataRow="2" firstDataCol="1"/>
  <pivotFields count="4">
    <pivotField numFmtId="180" showAll="0"/>
    <pivotField axis="axisRow" showAll="0">
      <items count="4">
        <item x="0"/>
        <item x="2"/>
        <item x="1"/>
        <item t="default"/>
      </items>
    </pivotField>
    <pivotField axis="axisCol" showAll="0">
      <items count="6">
        <item x="1"/>
        <item x="3"/>
        <item x="4"/>
        <item x="2"/>
        <item x="0"/>
        <item t="default"/>
      </items>
    </pivotField>
    <pivotField dataField="1" numFmtId="179"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金额总和" fld="3" baseField="1" baseItem="1" numFmtId="17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Summary="包含“购买者”行字段的数据透视表，该数据透视表划分 Expenses12 表中的“金额”值，并生成“金额总和”字段值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D7023F0-D254-41E1-AAB4-861255541E8E}" name="数据透视表9" cacheId="75" applyNumberFormats="0" applyBorderFormats="0" applyFontFormats="0" applyPatternFormats="0" applyAlignmentFormats="0" applyWidthHeightFormats="1" dataCaption="值" updatedVersion="7" minRefreshableVersion="3" useAutoFormatting="1" itemPrintTitles="1" createdVersion="6" indent="0" outline="1" outlineData="1" multipleFieldFilters="0" rowHeaderCaption="购买者" colHeaderCaption="类型">
  <location ref="C10:I15" firstHeaderRow="1" firstDataRow="2" firstDataCol="1"/>
  <pivotFields count="4">
    <pivotField numFmtId="180" showAll="0"/>
    <pivotField axis="axisRow" showAll="0">
      <items count="4">
        <item x="0"/>
        <item x="2"/>
        <item x="1"/>
        <item t="default"/>
      </items>
    </pivotField>
    <pivotField axis="axisCol" showAll="0">
      <items count="6">
        <item x="1"/>
        <item x="0"/>
        <item x="3"/>
        <item x="4"/>
        <item x="2"/>
        <item t="default"/>
      </items>
    </pivotField>
    <pivotField dataField="1" numFmtId="179"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金额总和" fld="3" baseField="1" baseItem="0" numFmtId="17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54DAD17-81B6-49BD-9C6E-92974AF1F874}" name="数据透视表1" cacheId="78" applyNumberFormats="0" applyBorderFormats="0" applyFontFormats="0" applyPatternFormats="0" applyAlignmentFormats="0" applyWidthHeightFormats="1" dataCaption="值" updatedVersion="7" minRefreshableVersion="3" useAutoFormatting="1" itemPrintTitles="1" createdVersion="6" indent="0" outline="1" outlineData="1" multipleFieldFilters="0" rowHeaderCaption="购买者">
  <location ref="B13:C17" firstHeaderRow="1" firstDataRow="1" firstDataCol="1"/>
  <pivotFields count="4">
    <pivotField numFmtId="180" showAll="0"/>
    <pivotField axis="axisRow" showAll="0">
      <items count="4">
        <item x="0"/>
        <item x="2"/>
        <item x="1"/>
        <item t="default"/>
      </items>
    </pivotField>
    <pivotField showAll="0"/>
    <pivotField dataField="1" numFmtId="179" showAll="0"/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金额总和" fld="3" baseField="1" baseItem="0" numFmtId="17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Summary="包含“购买者”行字段的数据透视表，该数据透视表划分 Expenses12 表中的“金额”值，并生成“金额总和”字段值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A0965F7-FC07-4F27-807D-D19132579063}" name="数据透视表4" cacheId="82" applyNumberFormats="0" applyBorderFormats="0" applyFontFormats="0" applyPatternFormats="0" applyAlignmentFormats="0" applyWidthHeightFormats="1" dataCaption="值" updatedVersion="7" minRefreshableVersion="3" useAutoFormatting="1" itemPrintTitles="1" createdVersion="6" indent="0" outline="1" outlineData="1" multipleFieldFilters="0" rowHeaderCaption="购买者" colHeaderCaption="类型">
  <location ref="C9:I14" firstHeaderRow="1" firstDataRow="2" firstDataCol="1"/>
  <pivotFields count="4">
    <pivotField numFmtId="180" showAll="0"/>
    <pivotField axis="axisRow" showAll="0">
      <items count="4">
        <item x="0"/>
        <item x="2"/>
        <item x="1"/>
        <item t="default"/>
      </items>
    </pivotField>
    <pivotField axis="axisCol" showAll="0">
      <items count="6">
        <item x="0"/>
        <item x="2"/>
        <item x="1"/>
        <item x="3"/>
        <item x="4"/>
        <item t="default"/>
      </items>
    </pivotField>
    <pivotField dataField="1" numFmtId="179"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求和项:金额" fld="3" baseField="1" baseItem="0" numFmtId="179"/>
  </dataFields>
  <formats count="24">
    <format dxfId="128">
      <pivotArea type="topRight" dataOnly="0" labelOnly="1" outline="0" fieldPosition="0"/>
    </format>
    <format dxfId="127">
      <pivotArea field="1" type="button" dataOnly="0" labelOnly="1" outline="0" axis="axisRow" fieldPosition="0"/>
    </format>
    <format dxfId="126">
      <pivotArea dataOnly="0" labelOnly="1" fieldPosition="0">
        <references count="1">
          <reference field="1" count="0"/>
        </references>
      </pivotArea>
    </format>
    <format dxfId="125">
      <pivotArea type="origin" dataOnly="0" labelOnly="1" outline="0" fieldPosition="0"/>
    </format>
    <format dxfId="124">
      <pivotArea type="origin" dataOnly="0" labelOnly="1" outline="0" fieldPosition="0"/>
    </format>
    <format dxfId="123">
      <pivotArea field="2" type="button" dataOnly="0" labelOnly="1" outline="0" axis="axisCol" fieldPosition="0"/>
    </format>
    <format dxfId="122">
      <pivotArea grandRow="1" outline="0" collapsedLevelsAreSubtotals="1" fieldPosition="0"/>
    </format>
    <format dxfId="121">
      <pivotArea dataOnly="0" labelOnly="1" grandRow="1" outline="0" fieldPosition="0"/>
    </format>
    <format dxfId="120">
      <pivotArea type="origin" dataOnly="0" labelOnly="1" outline="0" fieldPosition="0"/>
    </format>
    <format dxfId="119">
      <pivotArea field="2" type="button" dataOnly="0" labelOnly="1" outline="0" axis="axisCol" fieldPosition="0"/>
    </format>
    <format dxfId="118">
      <pivotArea grandRow="1" outline="0" collapsedLevelsAreSubtotals="1" fieldPosition="0"/>
    </format>
    <format dxfId="117">
      <pivotArea field="2" type="button" dataOnly="0" labelOnly="1" outline="0" axis="axisCol" fieldPosition="0"/>
    </format>
    <format dxfId="116">
      <pivotArea dataOnly="0" labelOnly="1" fieldPosition="0">
        <references count="1">
          <reference field="2" count="0"/>
        </references>
      </pivotArea>
    </format>
    <format dxfId="115">
      <pivotArea field="2" type="button" dataOnly="0" labelOnly="1" outline="0" axis="axisCol" fieldPosition="0"/>
    </format>
    <format dxfId="114">
      <pivotArea dataOnly="0" labelOnly="1" fieldPosition="0">
        <references count="1">
          <reference field="2" count="0"/>
        </references>
      </pivotArea>
    </format>
    <format dxfId="113">
      <pivotArea grandCol="1" outline="0" collapsedLevelsAreSubtotals="1" fieldPosition="0"/>
    </format>
    <format dxfId="112">
      <pivotArea dataOnly="0" labelOnly="1" grandCol="1" outline="0" fieldPosition="0"/>
    </format>
    <format dxfId="111">
      <pivotArea grandCol="1" outline="0" collapsedLevelsAreSubtotals="1" fieldPosition="0"/>
    </format>
    <format dxfId="110">
      <pivotArea dataOnly="0" labelOnly="1" grandCol="1" outline="0" fieldPosition="0"/>
    </format>
    <format dxfId="109">
      <pivotArea collapsedLevelsAreSubtotals="1" fieldPosition="0">
        <references count="2">
          <reference field="1" count="0"/>
          <reference field="2" count="0" selected="0"/>
        </references>
      </pivotArea>
    </format>
    <format dxfId="108">
      <pivotArea grandCol="1" outline="0" collapsedLevelsAreSubtotals="1" fieldPosition="0"/>
    </format>
    <format dxfId="107">
      <pivotArea dataOnly="0" labelOnly="1" grandCol="1" outline="0" fieldPosition="0"/>
    </format>
    <format dxfId="106">
      <pivotArea field="2" grandRow="1" outline="0" collapsedLevelsAreSubtotals="1" axis="axisCol" fieldPosition="0">
        <references count="1">
          <reference field="2" count="0" selected="0"/>
        </references>
      </pivotArea>
    </format>
    <format dxfId="105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FB3788D-62B1-4688-859D-2AF7C9DEF0D9}" name="数据透视表1" cacheId="86" applyNumberFormats="0" applyBorderFormats="0" applyFontFormats="0" applyPatternFormats="0" applyAlignmentFormats="0" applyWidthHeightFormats="1" dataCaption="值" updatedVersion="7" minRefreshableVersion="3" useAutoFormatting="1" itemPrintTitles="1" createdVersion="6" indent="0" outline="1" outlineData="1" multipleFieldFilters="0" rowHeaderCaption="购买者" colHeaderCaption="类型">
  <location ref="C10:X15" firstHeaderRow="1" firstDataRow="2" firstDataCol="1"/>
  <pivotFields count="4">
    <pivotField numFmtId="180" showAll="0"/>
    <pivotField axis="axisRow" showAll="0">
      <items count="4">
        <item x="0"/>
        <item x="1"/>
        <item x="2"/>
        <item t="default"/>
      </items>
    </pivotField>
    <pivotField axis="axisCol" showAll="0">
      <items count="21">
        <item x="17"/>
        <item x="15"/>
        <item x="10"/>
        <item x="1"/>
        <item x="19"/>
        <item x="18"/>
        <item x="6"/>
        <item x="13"/>
        <item x="4"/>
        <item x="12"/>
        <item x="5"/>
        <item x="2"/>
        <item x="9"/>
        <item x="16"/>
        <item x="7"/>
        <item x="14"/>
        <item x="3"/>
        <item x="8"/>
        <item x="11"/>
        <item x="0"/>
        <item t="default"/>
      </items>
    </pivotField>
    <pivotField dataField="1" numFmtId="179"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2"/>
  </colFields>
  <col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colItems>
  <dataFields count="1">
    <dataField name="金额总和" fld="3" baseField="1" baseItem="0" numFmtId="17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Summary="包含“购买者”行字段的数据透视表，该数据透视表划分 Expenses12 表中的“金额”值，并生成“金额总和”字段值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820948B-CBDF-44DC-BA11-B5D53F71DE5C}" name="数据透视表1" cacheId="90" applyNumberFormats="0" applyBorderFormats="0" applyFontFormats="0" applyPatternFormats="0" applyAlignmentFormats="0" applyWidthHeightFormats="1" dataCaption="值" updatedVersion="7" minRefreshableVersion="3" useAutoFormatting="1" itemPrintTitles="1" createdVersion="6" indent="0" outline="1" outlineData="1" multipleFieldFilters="0">
  <location ref="D8:E32" firstHeaderRow="1" firstDataRow="1" firstDataCol="1"/>
  <pivotFields count="4">
    <pivotField numFmtId="180" showAll="0"/>
    <pivotField axis="axisRow" showAll="0">
      <items count="4">
        <item x="0"/>
        <item x="1"/>
        <item x="2"/>
        <item t="default"/>
      </items>
    </pivotField>
    <pivotField axis="axisRow" showAll="0">
      <items count="21">
        <item x="17"/>
        <item x="15"/>
        <item x="10"/>
        <item x="1"/>
        <item x="19"/>
        <item x="18"/>
        <item x="6"/>
        <item x="13"/>
        <item x="4"/>
        <item x="12"/>
        <item x="5"/>
        <item x="2"/>
        <item x="9"/>
        <item x="16"/>
        <item x="7"/>
        <item x="14"/>
        <item x="3"/>
        <item x="8"/>
        <item x="11"/>
        <item x="0"/>
        <item t="default"/>
      </items>
    </pivotField>
    <pivotField dataField="1" numFmtId="179" showAll="0"/>
  </pivotFields>
  <rowFields count="2">
    <field x="1"/>
    <field x="2"/>
  </rowFields>
  <rowItems count="24">
    <i>
      <x/>
    </i>
    <i r="1">
      <x v="3"/>
    </i>
    <i r="1">
      <x v="11"/>
    </i>
    <i r="1">
      <x v="19"/>
    </i>
    <i>
      <x v="1"/>
    </i>
    <i r="1">
      <x v="2"/>
    </i>
    <i r="1">
      <x v="6"/>
    </i>
    <i r="1">
      <x v="8"/>
    </i>
    <i r="1">
      <x v="10"/>
    </i>
    <i r="1">
      <x v="12"/>
    </i>
    <i r="1">
      <x v="14"/>
    </i>
    <i r="1">
      <x v="16"/>
    </i>
    <i r="1">
      <x v="17"/>
    </i>
    <i>
      <x v="2"/>
    </i>
    <i r="1">
      <x/>
    </i>
    <i r="1">
      <x v="1"/>
    </i>
    <i r="1">
      <x v="4"/>
    </i>
    <i r="1">
      <x v="5"/>
    </i>
    <i r="1">
      <x v="7"/>
    </i>
    <i r="1">
      <x v="9"/>
    </i>
    <i r="1">
      <x v="13"/>
    </i>
    <i r="1">
      <x v="15"/>
    </i>
    <i r="1">
      <x v="18"/>
    </i>
    <i t="grand">
      <x/>
    </i>
  </rowItems>
  <colItems count="1">
    <i/>
  </colItems>
  <dataFields count="1">
    <dataField name="金额总和" fld="3" baseField="1" baseItem="0" numFmtId="17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Summary="包含“购买者”行字段的数据透视表，该数据透视表划分 Expenses12 表中的“金额”值，并生成“金额总和”字段值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_1.1" displayName="tbl_1.1" ref="B8:E16" headerRowDxfId="177" dataDxfId="176" tableBorderDxfId="175">
  <autoFilter ref="B8:E16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日期" totalsRowLabel="汇总" dataDxfId="174" totalsRowDxfId="173" dataCellStyle="日期 2"/>
    <tableColumn id="2" xr3:uid="{00000000-0010-0000-0000-000002000000}" name="购买者" dataDxfId="172" totalsRowDxfId="171"/>
    <tableColumn id="3" xr3:uid="{00000000-0010-0000-0000-000003000000}" name="类型" dataDxfId="170" totalsRowDxfId="169"/>
    <tableColumn id="4" xr3:uid="{00000000-0010-0000-0000-000004000000}" name="金额" totalsRowFunction="sum" dataDxfId="168" totalsRowDxfId="167" dataCellStyle="货币 2"/>
  </tableColumns>
  <tableStyleInfo name="TableStyleMedium7" showFirstColumn="0" showLastColumn="0" showRowStripes="1" showColumnStripes="0"/>
  <extLst>
    <ext xmlns:x14="http://schemas.microsoft.com/office/spreadsheetml/2009/9/main" uri="{504A1905-F514-4f6f-8877-14C23A59335A}">
      <x14:table altTextSummary="具有“日期”、“购买者”、“类型”和“金额”的支出表格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9000000}" name="tbl_13.1" displayName="tbl_13.1" ref="B101:E122" totalsRowShown="0" headerRowDxfId="83" dataDxfId="82" tableBorderDxfId="81">
  <autoFilter ref="B101:E122" xr:uid="{00000000-0009-0000-0100-000009000000}"/>
  <sortState xmlns:xlrd2="http://schemas.microsoft.com/office/spreadsheetml/2017/richdata2" ref="B102:E122">
    <sortCondition ref="C101"/>
  </sortState>
  <tableColumns count="4">
    <tableColumn id="1" xr3:uid="{00000000-0010-0000-0900-000001000000}" name="日期" dataDxfId="80" dataCellStyle="日期"/>
    <tableColumn id="2" xr3:uid="{00000000-0010-0000-0900-000002000000}" name="购买者" dataDxfId="79"/>
    <tableColumn id="3" xr3:uid="{00000000-0010-0000-0900-000003000000}" name="类型" dataDxfId="78"/>
    <tableColumn id="4" xr3:uid="{00000000-0010-0000-0900-000004000000}" name="金额" dataDxfId="77" dataCellStyle="货币 2"/>
  </tableColumns>
  <tableStyleInfo name="TableStyleMedium7" showFirstColumn="0" showLastColumn="0" showRowStripes="1" showColumnStripes="0"/>
  <extLst>
    <ext xmlns:x14="http://schemas.microsoft.com/office/spreadsheetml/2009/9/main" uri="{504A1905-F514-4f6f-8877-14C23A59335A}">
      <x14:table altTextSummary="具有“日期”、“购买者”、“类型”和“金额”的支出表格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A000000}" name="费用1281710" displayName="费用1281710" ref="B100:E121" headerRowDxfId="76" dataDxfId="75" tableBorderDxfId="74">
  <autoFilter ref="B100:E121" xr:uid="{00000000-0009-0000-0100-00000A000000}"/>
  <tableColumns count="4">
    <tableColumn id="1" xr3:uid="{00000000-0010-0000-0A00-000001000000}" name="日期" totalsRowLabel="汇总" dataDxfId="73" totalsRowDxfId="72" dataCellStyle="日期"/>
    <tableColumn id="2" xr3:uid="{00000000-0010-0000-0A00-000002000000}" name="购买者" dataDxfId="71" totalsRowDxfId="70"/>
    <tableColumn id="3" xr3:uid="{00000000-0010-0000-0A00-000003000000}" name="类型" dataDxfId="69" totalsRowDxfId="68"/>
    <tableColumn id="4" xr3:uid="{00000000-0010-0000-0A00-000004000000}" name="金额" totalsRowFunction="sum" dataDxfId="67" totalsRowDxfId="66" dataCellStyle="货币 2"/>
  </tableColumns>
  <tableStyleInfo name="TableStyleMedium7" showFirstColumn="0" showLastColumn="0" showRowStripes="1" showColumnStripes="0"/>
  <extLst>
    <ext xmlns:x14="http://schemas.microsoft.com/office/spreadsheetml/2009/9/main" uri="{504A1905-F514-4f6f-8877-14C23A59335A}">
      <x14:table altTextSummary="具有“日期”、“购买者”、“类型”和“金额”的支出表格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B000000}" name="tbl_15.1" displayName="tbl_15.1" ref="B100:E121" totalsRowShown="0" headerRowDxfId="65" dataDxfId="64" tableBorderDxfId="63">
  <autoFilter ref="B100:E121" xr:uid="{00000000-0009-0000-0100-00000B000000}"/>
  <tableColumns count="4">
    <tableColumn id="1" xr3:uid="{00000000-0010-0000-0B00-000001000000}" name="日期" dataDxfId="62" dataCellStyle="日期"/>
    <tableColumn id="2" xr3:uid="{00000000-0010-0000-0B00-000002000000}" name="购买者" dataDxfId="61"/>
    <tableColumn id="3" xr3:uid="{00000000-0010-0000-0B00-000003000000}" name="类型" dataDxfId="60"/>
    <tableColumn id="4" xr3:uid="{00000000-0010-0000-0B00-000004000000}" name="金额" dataDxfId="59" dataCellStyle="货币 2"/>
  </tableColumns>
  <tableStyleInfo name="TableStyleMedium7" showFirstColumn="0" showLastColumn="0" showRowStripes="1" showColumnStripes="0"/>
  <extLst>
    <ext xmlns:x14="http://schemas.microsoft.com/office/spreadsheetml/2009/9/main" uri="{504A1905-F514-4f6f-8877-14C23A59335A}">
      <x14:table altTextSummary="具有“日期”、“购买者”、“类型”和“金额”的支出表格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C000000}" name="tbl_16.1" displayName="tbl_16.1" ref="B95:E107" totalsRowShown="0" headerRowDxfId="58" dataDxfId="57">
  <autoFilter ref="B95:E107" xr:uid="{00000000-0009-0000-0100-00000C000000}"/>
  <tableColumns count="4">
    <tableColumn id="1" xr3:uid="{00000000-0010-0000-0C00-000001000000}" name="月份" dataDxfId="56" dataCellStyle="常规 2"/>
    <tableColumn id="2" xr3:uid="{00000000-0010-0000-0C00-000002000000}" name="购买者" dataDxfId="55" dataCellStyle="常规 2"/>
    <tableColumn id="3" xr3:uid="{00000000-0010-0000-0C00-000003000000}" name="类型" dataDxfId="54" dataCellStyle="常规 2"/>
    <tableColumn id="4" xr3:uid="{00000000-0010-0000-0C00-000004000000}" name="金额" dataDxfId="53" dataCellStyle="常规 2"/>
  </tableColumns>
  <tableStyleInfo name="TableStyleMedium7" showFirstColumn="0" showLastColumn="0" showRowStripes="1" showColumnStripes="0"/>
  <extLst>
    <ext xmlns:x14="http://schemas.microsoft.com/office/spreadsheetml/2009/9/main" uri="{504A1905-F514-4f6f-8877-14C23A59335A}">
      <x14:table altTextSummary="具有“日期”、“购买者”、“类型”和“金额”的支出表格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D000000}" name="tbl_17.1" displayName="tbl_17.1" ref="B98:E146" totalsRowShown="0" headerRowDxfId="52" dataDxfId="51">
  <tableColumns count="4">
    <tableColumn id="5" xr3:uid="{00000000-0010-0000-0D00-000005000000}" name="购买者" dataDxfId="50"/>
    <tableColumn id="1" xr3:uid="{00000000-0010-0000-0D00-000001000000}" name="季度" dataDxfId="49"/>
    <tableColumn id="2" xr3:uid="{00000000-0010-0000-0D00-000002000000}" name="类型" dataDxfId="48"/>
    <tableColumn id="4" xr3:uid="{00000000-0010-0000-0D00-000004000000}" name="金额" dataDxfId="47"/>
  </tableColumns>
  <tableStyleInfo name="TableStyleLight14" showFirstColumn="0" showLastColumn="0" showRowStripes="1" showColumnStripes="0"/>
  <extLst>
    <ext xmlns:x14="http://schemas.microsoft.com/office/spreadsheetml/2009/9/main" uri="{504A1905-F514-4f6f-8877-14C23A59335A}">
      <x14:table altTextSummary="具有“日期”、“购买者”、“类型”和“金额”的支出表格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E000000}" name="tbl_18.1" displayName="tbl_18.1" ref="B7:E55" headerRowDxfId="46" dataDxfId="45" totalsRowDxfId="44">
  <tableColumns count="4">
    <tableColumn id="1" xr3:uid="{00000000-0010-0000-0E00-000001000000}" name="季度" totalsRowLabel="汇总" dataDxfId="43" totalsRowDxfId="42"/>
    <tableColumn id="2" xr3:uid="{00000000-0010-0000-0E00-000002000000}" name="销售代表" dataDxfId="41" totalsRowDxfId="40"/>
    <tableColumn id="3" xr3:uid="{00000000-0010-0000-0E00-000003000000}" name="产品" dataDxfId="39" totalsRowDxfId="38"/>
    <tableColumn id="4" xr3:uid="{00000000-0010-0000-0E00-000004000000}" name="销量" totalsRowFunction="sum" dataDxfId="37" totalsRowDxfId="36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Summary="具有“日期”、“购买者”、“类型”和“金额”的支出表格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1000000}" name="tbl_2.1" displayName="tbl_2.1" ref="B100:E108" totalsRowShown="0" headerRowDxfId="166" dataDxfId="165" tableBorderDxfId="164">
  <autoFilter ref="B100:E108" xr:uid="{00000000-0009-0000-0100-000012000000}"/>
  <tableColumns count="4">
    <tableColumn id="1" xr3:uid="{00000000-0010-0000-0100-000001000000}" name="日期" dataDxfId="163" dataCellStyle="日期 2"/>
    <tableColumn id="2" xr3:uid="{00000000-0010-0000-0100-000002000000}" name="购买者" dataDxfId="162" dataCellStyle="常规 2"/>
    <tableColumn id="3" xr3:uid="{00000000-0010-0000-0100-000003000000}" name="类型" dataDxfId="161" dataCellStyle="常规 2"/>
    <tableColumn id="4" xr3:uid="{00000000-0010-0000-0100-000004000000}" name="金额" dataDxfId="160" dataCellStyle="货币 2"/>
  </tableColumns>
  <tableStyleInfo name="TableStyleMedium7" showFirstColumn="0" showLastColumn="0" showRowStripes="1" showColumnStripes="0"/>
  <extLst>
    <ext xmlns:x14="http://schemas.microsoft.com/office/spreadsheetml/2009/9/main" uri="{504A1905-F514-4f6f-8877-14C23A59335A}">
      <x14:table altTextSummary="具有“日期”、“购买者”、“类型”和“金额”的支出表格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2000000}" name="tbl_3.1" displayName="tbl_3.1" ref="B100:E108" headerRowDxfId="159" dataDxfId="158" totalsRowDxfId="156" tableBorderDxfId="157">
  <autoFilter ref="B100:E108" xr:uid="{00000000-0009-0000-0100-000013000000}"/>
  <tableColumns count="4">
    <tableColumn id="1" xr3:uid="{00000000-0010-0000-0200-000001000000}" name="日期" totalsRowLabel="汇总" dataDxfId="155" totalsRowDxfId="154" dataCellStyle="日期 2"/>
    <tableColumn id="2" xr3:uid="{00000000-0010-0000-0200-000002000000}" name="购买者" dataDxfId="153" totalsRowDxfId="152" dataCellStyle="常规 2"/>
    <tableColumn id="3" xr3:uid="{00000000-0010-0000-0200-000003000000}" name="类型" dataDxfId="151" totalsRowDxfId="150" dataCellStyle="常规 2"/>
    <tableColumn id="4" xr3:uid="{00000000-0010-0000-0200-000004000000}" name="金额" totalsRowFunction="sum" dataDxfId="149" totalsRowDxfId="148" dataCellStyle="货币 2"/>
  </tableColumns>
  <tableStyleInfo name="TableStyleMedium7" showFirstColumn="0" showLastColumn="0" showRowStripes="1" showColumnStripes="0"/>
  <extLst>
    <ext xmlns:x14="http://schemas.microsoft.com/office/spreadsheetml/2009/9/main" uri="{504A1905-F514-4f6f-8877-14C23A59335A}">
      <x14:table altTextSummary="具有“日期”、“购买者”、“类型”和“金额”的支出表格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3000000}" name="tbl_4.1" displayName="tbl_4.1" ref="B100:E108" totalsRowShown="0" headerRowDxfId="147" dataDxfId="146" tableBorderDxfId="145">
  <autoFilter ref="B100:E108" xr:uid="{00000000-0009-0000-0100-000014000000}"/>
  <tableColumns count="4">
    <tableColumn id="1" xr3:uid="{00000000-0010-0000-0300-000001000000}" name="日期" dataDxfId="144" dataCellStyle="日期 2"/>
    <tableColumn id="2" xr3:uid="{00000000-0010-0000-0300-000002000000}" name="购买者" dataDxfId="143" dataCellStyle="常规 2"/>
    <tableColumn id="3" xr3:uid="{00000000-0010-0000-0300-000003000000}" name="类型" dataDxfId="142" dataCellStyle="常规 2"/>
    <tableColumn id="4" xr3:uid="{00000000-0010-0000-0300-000004000000}" name="金额" dataDxfId="141" dataCellStyle="货币 2"/>
  </tableColumns>
  <tableStyleInfo name="TableStyleMedium7" showFirstColumn="0" showLastColumn="0" showRowStripes="1" showColumnStripes="0"/>
  <extLst>
    <ext xmlns:x14="http://schemas.microsoft.com/office/spreadsheetml/2009/9/main" uri="{504A1905-F514-4f6f-8877-14C23A59335A}">
      <x14:table altTextSummary="具有“日期”、“购买者”、“类型”和“金额”的支出表格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4000000}" name="tbl_4.116" displayName="tbl_4.116" ref="B100:E108" totalsRowShown="0" headerRowDxfId="140" dataDxfId="139">
  <autoFilter ref="B100:E108" xr:uid="{00000000-0009-0000-0100-00000F000000}"/>
  <tableColumns count="4">
    <tableColumn id="1" xr3:uid="{00000000-0010-0000-0400-000001000000}" name="日期" dataDxfId="138" dataCellStyle="日期 2"/>
    <tableColumn id="2" xr3:uid="{00000000-0010-0000-0400-000002000000}" name="购买者" dataDxfId="137"/>
    <tableColumn id="3" xr3:uid="{00000000-0010-0000-0400-000003000000}" name="类型" dataDxfId="136"/>
    <tableColumn id="4" xr3:uid="{00000000-0010-0000-0400-000004000000}" name="金额" dataDxfId="135" dataCellStyle="货币 2"/>
  </tableColumns>
  <tableStyleInfo name="TableStyleMedium7" showFirstColumn="0" showLastColumn="0" showRowStripes="1" showColumnStripes="0"/>
  <extLst>
    <ext xmlns:x14="http://schemas.microsoft.com/office/spreadsheetml/2009/9/main" uri="{504A1905-F514-4f6f-8877-14C23A59335A}">
      <x14:table altTextSummary="具有“日期”、“购买者”、“类型”和“金额”的支出表格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5000000}" name="tbl_6.1" displayName="tbl_6.1" ref="B100:E108" totalsRowShown="0" headerRowDxfId="134" dataDxfId="133">
  <autoFilter ref="B100:E108" xr:uid="{00000000-0009-0000-0100-000016000000}"/>
  <tableColumns count="4">
    <tableColumn id="1" xr3:uid="{00000000-0010-0000-0500-000001000000}" name="日期" dataDxfId="132" dataCellStyle="日期 2"/>
    <tableColumn id="2" xr3:uid="{00000000-0010-0000-0500-000002000000}" name="购买者" dataDxfId="131"/>
    <tableColumn id="3" xr3:uid="{00000000-0010-0000-0500-000003000000}" name="类型" dataDxfId="130"/>
    <tableColumn id="4" xr3:uid="{00000000-0010-0000-0500-000004000000}" name="金额" dataDxfId="129" dataCellStyle="货币 2"/>
  </tableColumns>
  <tableStyleInfo name="TableStyleMedium7" showFirstColumn="0" showLastColumn="0" showRowStripes="1" showColumnStripes="0"/>
  <extLst>
    <ext xmlns:x14="http://schemas.microsoft.com/office/spreadsheetml/2009/9/main" uri="{504A1905-F514-4f6f-8877-14C23A59335A}">
      <x14:table altTextSummary="具有“日期”、“购买者”、“类型”和“金额”的支出表格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tbl_7.1" displayName="tbl_7.1" ref="B100:E108" totalsRowShown="0" headerRowDxfId="104" dataDxfId="103" tableBorderDxfId="102">
  <autoFilter ref="B100:E108" xr:uid="{00000000-0009-0000-0100-000006000000}"/>
  <tableColumns count="4">
    <tableColumn id="1" xr3:uid="{00000000-0010-0000-0600-000001000000}" name="日期" dataDxfId="101" dataCellStyle="日期 2"/>
    <tableColumn id="2" xr3:uid="{00000000-0010-0000-0600-000002000000}" name="购买者" dataDxfId="100"/>
    <tableColumn id="3" xr3:uid="{00000000-0010-0000-0600-000003000000}" name="类型" dataDxfId="99"/>
    <tableColumn id="4" xr3:uid="{00000000-0010-0000-0600-000004000000}" name="金额" dataDxfId="98" dataCellStyle="货币 2"/>
  </tableColumns>
  <tableStyleInfo name="TableStyleMedium7" showFirstColumn="0" showLastColumn="0" showRowStripes="1" showColumnStripes="0"/>
  <extLst>
    <ext xmlns:x14="http://schemas.microsoft.com/office/spreadsheetml/2009/9/main" uri="{504A1905-F514-4f6f-8877-14C23A59335A}">
      <x14:table altTextSummary="具有“日期”、“购买者”、“类型”和“金额”的支出表格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7000000}" name="tbl_10.1" displayName="tbl_10.1" ref="B100:E121" totalsRowShown="0" headerRowDxfId="97" dataDxfId="96" tableBorderDxfId="95">
  <autoFilter ref="B100:E121" xr:uid="{00000000-0009-0000-0100-000007000000}"/>
  <sortState xmlns:xlrd2="http://schemas.microsoft.com/office/spreadsheetml/2017/richdata2" ref="B101:E121">
    <sortCondition ref="C101"/>
  </sortState>
  <tableColumns count="4">
    <tableColumn id="1" xr3:uid="{00000000-0010-0000-0700-000001000000}" name="日期" dataDxfId="94" dataCellStyle="日期"/>
    <tableColumn id="2" xr3:uid="{00000000-0010-0000-0700-000002000000}" name="购买者" dataDxfId="93"/>
    <tableColumn id="3" xr3:uid="{00000000-0010-0000-0700-000003000000}" name="类型" dataDxfId="92"/>
    <tableColumn id="4" xr3:uid="{00000000-0010-0000-0700-000004000000}" name="金额" dataDxfId="91" dataCellStyle="货币 2"/>
  </tableColumns>
  <tableStyleInfo name="TableStyleMedium7" showFirstColumn="0" showLastColumn="0" showRowStripes="1" showColumnStripes="0"/>
  <extLst>
    <ext xmlns:x14="http://schemas.microsoft.com/office/spreadsheetml/2009/9/main" uri="{504A1905-F514-4f6f-8877-14C23A59335A}">
      <x14:table altTextSummary="具有“日期”、“购买者”、“类型”和“金额”的支出表格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bl_11.1" displayName="tbl_11.1" ref="B98:E119" totalsRowShown="0" headerRowDxfId="90" dataDxfId="89" tableBorderDxfId="88">
  <autoFilter ref="B98:E119" xr:uid="{00000000-0009-0000-0100-000008000000}"/>
  <sortState xmlns:xlrd2="http://schemas.microsoft.com/office/spreadsheetml/2017/richdata2" ref="B99:E119">
    <sortCondition ref="C101"/>
  </sortState>
  <tableColumns count="4">
    <tableColumn id="1" xr3:uid="{00000000-0010-0000-0800-000001000000}" name="日期" dataDxfId="87" dataCellStyle="日期"/>
    <tableColumn id="2" xr3:uid="{00000000-0010-0000-0800-000002000000}" name="购买者" dataDxfId="86"/>
    <tableColumn id="3" xr3:uid="{00000000-0010-0000-0800-000003000000}" name="类型" dataDxfId="85"/>
    <tableColumn id="4" xr3:uid="{00000000-0010-0000-0800-000004000000}" name="金额" dataDxfId="84" dataCellStyle="货币 2"/>
  </tableColumns>
  <tableStyleInfo name="TableStyleMedium7" showFirstColumn="0" showLastColumn="0" showRowStripes="1" showColumnStripes="0"/>
  <extLst>
    <ext xmlns:x14="http://schemas.microsoft.com/office/spreadsheetml/2009/9/main" uri="{504A1905-F514-4f6f-8877-14C23A59335A}">
      <x14:table altTextSummary="具有“日期”、“购买者”、“类型”和“金额”的支出表格"/>
    </ext>
  </extLst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pivotTable" Target="../pivotTables/pivotTable8.xml"/><Relationship Id="rId4" Type="http://schemas.openxmlformats.org/officeDocument/2006/relationships/table" Target="../tables/table8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pivotTable" Target="../pivotTables/pivotTable9.xml"/><Relationship Id="rId4" Type="http://schemas.openxmlformats.org/officeDocument/2006/relationships/table" Target="../tables/table9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5.bin"/><Relationship Id="rId1" Type="http://schemas.openxmlformats.org/officeDocument/2006/relationships/pivotTable" Target="../pivotTables/pivotTable10.xml"/><Relationship Id="rId4" Type="http://schemas.openxmlformats.org/officeDocument/2006/relationships/table" Target="../tables/table10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6.bin"/><Relationship Id="rId1" Type="http://schemas.openxmlformats.org/officeDocument/2006/relationships/pivotTable" Target="../pivotTables/pivotTable11.xml"/><Relationship Id="rId4" Type="http://schemas.openxmlformats.org/officeDocument/2006/relationships/table" Target="../tables/table1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7.bin"/><Relationship Id="rId1" Type="http://schemas.openxmlformats.org/officeDocument/2006/relationships/pivotTable" Target="../pivotTables/pivotTable12.xml"/><Relationship Id="rId4" Type="http://schemas.openxmlformats.org/officeDocument/2006/relationships/table" Target="../tables/table1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18.bin"/><Relationship Id="rId1" Type="http://schemas.openxmlformats.org/officeDocument/2006/relationships/pivotTable" Target="../pivotTables/pivotTable13.xml"/><Relationship Id="rId4" Type="http://schemas.openxmlformats.org/officeDocument/2006/relationships/table" Target="../tables/table1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19.bin"/><Relationship Id="rId1" Type="http://schemas.openxmlformats.org/officeDocument/2006/relationships/pivotTable" Target="../pivotTables/pivotTable14.xml"/><Relationship Id="rId4" Type="http://schemas.openxmlformats.org/officeDocument/2006/relationships/table" Target="../tables/table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21.bin"/><Relationship Id="rId1" Type="http://schemas.openxmlformats.org/officeDocument/2006/relationships/pivotTable" Target="../pivotTables/pivotTable15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2.xml"/><Relationship Id="rId2" Type="http://schemas.openxmlformats.org/officeDocument/2006/relationships/printerSettings" Target="../printerSettings/printerSettings22.bin"/><Relationship Id="rId1" Type="http://schemas.openxmlformats.org/officeDocument/2006/relationships/pivotTable" Target="../pivotTables/pivotTable16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3.xml"/><Relationship Id="rId2" Type="http://schemas.openxmlformats.org/officeDocument/2006/relationships/printerSettings" Target="../printerSettings/printerSettings23.bin"/><Relationship Id="rId1" Type="http://schemas.openxmlformats.org/officeDocument/2006/relationships/pivotTable" Target="../pivotTables/pivotTable17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4.xml"/><Relationship Id="rId2" Type="http://schemas.openxmlformats.org/officeDocument/2006/relationships/printerSettings" Target="../printerSettings/printerSettings24.bin"/><Relationship Id="rId1" Type="http://schemas.openxmlformats.org/officeDocument/2006/relationships/pivotTable" Target="../pivotTables/pivotTable18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5.xml"/><Relationship Id="rId2" Type="http://schemas.openxmlformats.org/officeDocument/2006/relationships/printerSettings" Target="../printerSettings/printerSettings25.bin"/><Relationship Id="rId1" Type="http://schemas.openxmlformats.org/officeDocument/2006/relationships/pivotTable" Target="../pivotTables/pivotTable19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hyperlink" Target="https://techcommunity.microsoft.com/t5/excel/ct-p/excel_cat" TargetMode="External"/><Relationship Id="rId2" Type="http://schemas.openxmlformats.org/officeDocument/2006/relationships/hyperlink" Target="https://support.office.com/zh-CN/article/refresh-pivottable-data-6d24cece-a038-468a-8176-8b6568ca9be2" TargetMode="External"/><Relationship Id="rId1" Type="http://schemas.openxmlformats.org/officeDocument/2006/relationships/hyperlink" Target="https://support.office.com/zh-CN/article/create-a-pivottable-to-analyze-worksheet-data-a9a84538-bfe9-40a9-a8e9-f99134456576" TargetMode="External"/><Relationship Id="rId5" Type="http://schemas.openxmlformats.org/officeDocument/2006/relationships/drawing" Target="../drawings/drawing26.xml"/><Relationship Id="rId4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4.xml"/><Relationship Id="rId4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5.xml"/><Relationship Id="rId4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6.xml"/><Relationship Id="rId4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pivotTable" Target="../pivotTables/pivotTable7.xml"/><Relationship Id="rId4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s_Start">
    <tabColor theme="9"/>
    <pageSetUpPr autoPageBreaks="0"/>
  </sheetPr>
  <dimension ref="A1:A5"/>
  <sheetViews>
    <sheetView showGridLines="0" showRowColHeaders="0" tabSelected="1" zoomScaleNormal="100" workbookViewId="0"/>
  </sheetViews>
  <sheetFormatPr defaultColWidth="11.1796875" defaultRowHeight="15" customHeight="1"/>
  <cols>
    <col min="1" max="1" width="90.36328125" style="40" customWidth="1"/>
    <col min="2" max="2" width="3.6328125" style="40" customWidth="1"/>
    <col min="3" max="16384" width="11.1796875" style="40"/>
  </cols>
  <sheetData>
    <row r="1" spans="1:1" ht="15" customHeight="1">
      <c r="A1" s="6" t="s">
        <v>0</v>
      </c>
    </row>
    <row r="2" spans="1:1" ht="59.4">
      <c r="A2" s="7" t="s">
        <v>1</v>
      </c>
    </row>
    <row r="3" spans="1:1" ht="68.400000000000006">
      <c r="A3" s="8" t="s">
        <v>2</v>
      </c>
    </row>
    <row r="4" spans="1:1" ht="189.9" customHeight="1">
      <c r="A4" s="9" t="s">
        <v>135</v>
      </c>
    </row>
    <row r="5" spans="1:1" ht="15" customHeight="1">
      <c r="A5" s="9" t="s">
        <v>3</v>
      </c>
    </row>
  </sheetData>
  <phoneticPr fontId="1" type="noConversion"/>
  <pageMargins left="0.7" right="0.7" top="0.75" bottom="0.75" header="0.3" footer="0.3"/>
  <pageSetup paperSize="9" orientation="landscape" r:id="rId1"/>
  <colBreaks count="1" manualBreakCount="1">
    <brk id="1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2"/>
  <dimension ref="A1:Q18"/>
  <sheetViews>
    <sheetView showGridLines="0" zoomScaleNormal="100" workbookViewId="0"/>
  </sheetViews>
  <sheetFormatPr defaultColWidth="9.1796875" defaultRowHeight="15.6"/>
  <cols>
    <col min="1" max="1" width="9.1796875" style="10"/>
    <col min="2" max="3" width="9.1796875" style="11"/>
    <col min="4" max="4" width="14.54296875" style="11" customWidth="1"/>
    <col min="5" max="16" width="9.1796875" style="11"/>
    <col min="17" max="17" width="9.81640625" style="11" customWidth="1"/>
    <col min="18" max="16384" width="9.1796875" style="11"/>
  </cols>
  <sheetData>
    <row r="1" spans="1:17">
      <c r="A1" s="12" t="s">
        <v>34</v>
      </c>
    </row>
    <row r="2" spans="1:17">
      <c r="A2" s="12" t="s">
        <v>35</v>
      </c>
    </row>
    <row r="3" spans="1:17">
      <c r="A3" s="12" t="s">
        <v>5</v>
      </c>
    </row>
    <row r="4" spans="1:17">
      <c r="A4" s="12"/>
      <c r="O4" s="45"/>
      <c r="P4" s="45"/>
      <c r="Q4" s="45"/>
    </row>
    <row r="5" spans="1:17">
      <c r="A5" s="12"/>
      <c r="O5" s="45"/>
      <c r="P5" s="45"/>
      <c r="Q5" s="45"/>
    </row>
    <row r="6" spans="1:17">
      <c r="O6" s="45"/>
      <c r="P6" s="45"/>
      <c r="Q6" s="45"/>
    </row>
    <row r="7" spans="1:17">
      <c r="O7" s="45"/>
      <c r="P7" s="45"/>
      <c r="Q7" s="45"/>
    </row>
    <row r="8" spans="1:17">
      <c r="O8" s="45"/>
      <c r="P8" s="45"/>
      <c r="Q8" s="45"/>
    </row>
    <row r="9" spans="1:17">
      <c r="O9" s="45"/>
      <c r="P9" s="45"/>
      <c r="Q9" s="45"/>
    </row>
    <row r="10" spans="1:17">
      <c r="O10" s="45"/>
      <c r="P10" s="45"/>
      <c r="Q10" s="45"/>
    </row>
    <row r="11" spans="1:17">
      <c r="O11" s="45"/>
      <c r="P11" s="45"/>
      <c r="Q11" s="45"/>
    </row>
    <row r="12" spans="1:17">
      <c r="O12" s="45"/>
      <c r="P12" s="45"/>
      <c r="Q12" s="45"/>
    </row>
    <row r="13" spans="1:17">
      <c r="O13" s="45"/>
      <c r="P13" s="45"/>
      <c r="Q13" s="45"/>
    </row>
    <row r="14" spans="1:17">
      <c r="O14" s="45"/>
      <c r="P14" s="45"/>
      <c r="Q14" s="45"/>
    </row>
    <row r="15" spans="1:17">
      <c r="O15" s="45"/>
      <c r="P15" s="45"/>
      <c r="Q15" s="45"/>
    </row>
    <row r="16" spans="1:17">
      <c r="O16" s="45"/>
      <c r="P16" s="45"/>
      <c r="Q16" s="45"/>
    </row>
    <row r="17" spans="15:17">
      <c r="O17" s="45"/>
      <c r="P17" s="45"/>
      <c r="Q17" s="45"/>
    </row>
    <row r="18" spans="15:17">
      <c r="O18" s="45"/>
      <c r="P18" s="45"/>
      <c r="Q18" s="45"/>
    </row>
  </sheetData>
  <phoneticPr fontId="1" type="noConversion"/>
  <pageMargins left="0.7" right="0.7" top="0.75" bottom="0.75" header="0.3" footer="0.3"/>
  <pageSetup paperSize="9" orientation="portrait" r:id="rId1"/>
  <colBreaks count="1" manualBreakCount="1">
    <brk id="7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/>
  <dimension ref="A1:A4"/>
  <sheetViews>
    <sheetView showGridLines="0" zoomScaleNormal="100" workbookViewId="0"/>
  </sheetViews>
  <sheetFormatPr defaultColWidth="9.1796875" defaultRowHeight="15.6"/>
  <cols>
    <col min="1" max="1" width="9.1796875" style="10"/>
    <col min="2" max="16384" width="9.1796875" style="11"/>
  </cols>
  <sheetData>
    <row r="1" spans="1:1">
      <c r="A1" s="10" t="s">
        <v>36</v>
      </c>
    </row>
    <row r="2" spans="1:1">
      <c r="A2" s="10" t="s">
        <v>37</v>
      </c>
    </row>
    <row r="3" spans="1:1">
      <c r="A3" s="12" t="s">
        <v>5</v>
      </c>
    </row>
    <row r="4" spans="1:1">
      <c r="A4" s="28"/>
    </row>
  </sheetData>
  <phoneticPr fontId="1" type="noConversion"/>
  <pageMargins left="0.7" right="0.7" top="0.75" bottom="0.75" header="0.3" footer="0.3"/>
  <pageSetup paperSize="9" orientation="portrait" r:id="rId1"/>
  <colBreaks count="1" manualBreakCount="1">
    <brk id="7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9"/>
  <dimension ref="A1:Z121"/>
  <sheetViews>
    <sheetView showGridLines="0" zoomScaleNormal="100" workbookViewId="0"/>
  </sheetViews>
  <sheetFormatPr defaultColWidth="9.1796875" defaultRowHeight="15.6"/>
  <cols>
    <col min="1" max="1" width="9.6328125" style="10" customWidth="1"/>
    <col min="2" max="2" width="11" style="11" customWidth="1"/>
    <col min="3" max="3" width="8" style="11" bestFit="1" customWidth="1"/>
    <col min="4" max="4" width="6.36328125" style="11" bestFit="1" customWidth="1"/>
    <col min="5" max="5" width="4.90625" style="11" bestFit="1" customWidth="1"/>
    <col min="6" max="6" width="7.81640625" style="11" bestFit="1" customWidth="1"/>
    <col min="7" max="7" width="5.90625" style="11" bestFit="1" customWidth="1"/>
    <col min="8" max="9" width="7.81640625" style="11" bestFit="1" customWidth="1"/>
    <col min="10" max="10" width="4.90625" style="11" bestFit="1" customWidth="1"/>
    <col min="11" max="11" width="9.453125" style="11" bestFit="1" customWidth="1"/>
    <col min="12" max="15" width="5.90625" style="11" bestFit="1" customWidth="1"/>
    <col min="16" max="16" width="6.1796875" style="11" bestFit="1" customWidth="1"/>
    <col min="17" max="18" width="5.90625" style="11" bestFit="1" customWidth="1"/>
    <col min="19" max="20" width="4.90625" style="11" bestFit="1" customWidth="1"/>
    <col min="21" max="21" width="6.1796875" style="11" bestFit="1" customWidth="1"/>
    <col min="22" max="22" width="4.90625" style="11" bestFit="1" customWidth="1"/>
    <col min="23" max="24" width="7.36328125" style="11" bestFit="1" customWidth="1"/>
    <col min="25" max="16384" width="9.1796875" style="11"/>
  </cols>
  <sheetData>
    <row r="1" spans="1:26">
      <c r="A1" s="12" t="s">
        <v>38</v>
      </c>
    </row>
    <row r="2" spans="1:26">
      <c r="A2" s="12" t="s">
        <v>39</v>
      </c>
    </row>
    <row r="3" spans="1:26">
      <c r="A3" s="12" t="s">
        <v>5</v>
      </c>
    </row>
    <row r="4" spans="1:26" ht="12.75" customHeight="1">
      <c r="A4" s="12"/>
    </row>
    <row r="5" spans="1:26" ht="12.75" customHeight="1"/>
    <row r="6" spans="1:26" ht="12.75" customHeight="1"/>
    <row r="7" spans="1:26" ht="12.75" customHeight="1"/>
    <row r="8" spans="1:26" ht="12.75" customHeight="1"/>
    <row r="9" spans="1:26" ht="12.75" customHeight="1"/>
    <row r="10" spans="1:26">
      <c r="C10" s="1" t="s">
        <v>20</v>
      </c>
      <c r="D10" s="1" t="s">
        <v>13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>
      <c r="C11" s="1" t="s">
        <v>9</v>
      </c>
      <c r="D11" t="s">
        <v>53</v>
      </c>
      <c r="E11" t="s">
        <v>51</v>
      </c>
      <c r="F11" t="s">
        <v>47</v>
      </c>
      <c r="G11" t="s">
        <v>41</v>
      </c>
      <c r="H11" t="s">
        <v>55</v>
      </c>
      <c r="I11" t="s">
        <v>54</v>
      </c>
      <c r="J11" t="s">
        <v>43</v>
      </c>
      <c r="K11" t="s">
        <v>49</v>
      </c>
      <c r="L11" t="s">
        <v>16</v>
      </c>
      <c r="M11" t="s">
        <v>15</v>
      </c>
      <c r="N11" t="s">
        <v>40</v>
      </c>
      <c r="O11" t="s">
        <v>42</v>
      </c>
      <c r="P11" t="s">
        <v>46</v>
      </c>
      <c r="Q11" t="s">
        <v>52</v>
      </c>
      <c r="R11" t="s">
        <v>44</v>
      </c>
      <c r="S11" t="s">
        <v>50</v>
      </c>
      <c r="T11" t="s">
        <v>17</v>
      </c>
      <c r="U11" t="s">
        <v>45</v>
      </c>
      <c r="V11" t="s">
        <v>48</v>
      </c>
      <c r="W11" t="s">
        <v>18</v>
      </c>
      <c r="X11" t="s">
        <v>141</v>
      </c>
      <c r="Y11"/>
      <c r="Z11"/>
    </row>
    <row r="12" spans="1:26">
      <c r="C12" s="2" t="s">
        <v>10</v>
      </c>
      <c r="D12" s="19"/>
      <c r="E12" s="19"/>
      <c r="F12" s="19"/>
      <c r="G12" s="19">
        <v>500</v>
      </c>
      <c r="H12" s="19"/>
      <c r="I12" s="19"/>
      <c r="J12" s="19"/>
      <c r="K12" s="19"/>
      <c r="L12" s="19"/>
      <c r="M12" s="19"/>
      <c r="N12" s="19"/>
      <c r="O12" s="19">
        <v>500</v>
      </c>
      <c r="P12" s="19"/>
      <c r="Q12" s="19"/>
      <c r="R12" s="19"/>
      <c r="S12" s="19"/>
      <c r="T12" s="19"/>
      <c r="U12" s="19"/>
      <c r="V12" s="19"/>
      <c r="W12" s="19">
        <v>1000</v>
      </c>
      <c r="X12" s="19">
        <v>2000</v>
      </c>
      <c r="Y12"/>
      <c r="Z12"/>
    </row>
    <row r="13" spans="1:26">
      <c r="C13" s="2" t="s">
        <v>12</v>
      </c>
      <c r="D13" s="19"/>
      <c r="E13" s="19"/>
      <c r="F13" s="19">
        <v>125</v>
      </c>
      <c r="G13" s="19"/>
      <c r="H13" s="19"/>
      <c r="I13" s="19"/>
      <c r="J13" s="19">
        <v>20</v>
      </c>
      <c r="K13" s="19"/>
      <c r="L13" s="19">
        <v>125</v>
      </c>
      <c r="M13" s="19"/>
      <c r="N13" s="19">
        <v>250</v>
      </c>
      <c r="O13" s="19"/>
      <c r="P13" s="19">
        <v>20</v>
      </c>
      <c r="Q13" s="19"/>
      <c r="R13" s="19">
        <v>125</v>
      </c>
      <c r="S13" s="19"/>
      <c r="T13" s="19">
        <v>20</v>
      </c>
      <c r="U13" s="19">
        <v>250</v>
      </c>
      <c r="V13" s="19"/>
      <c r="W13" s="19"/>
      <c r="X13" s="19">
        <v>935</v>
      </c>
      <c r="Y13"/>
      <c r="Z13"/>
    </row>
    <row r="14" spans="1:26">
      <c r="C14" s="2" t="s">
        <v>11</v>
      </c>
      <c r="D14" s="19">
        <v>74</v>
      </c>
      <c r="E14" s="19">
        <v>70</v>
      </c>
      <c r="F14" s="19"/>
      <c r="G14" s="19"/>
      <c r="H14" s="19">
        <v>235</v>
      </c>
      <c r="I14" s="19">
        <v>70</v>
      </c>
      <c r="J14" s="19"/>
      <c r="K14" s="19">
        <v>125</v>
      </c>
      <c r="L14" s="19"/>
      <c r="M14" s="19">
        <v>470</v>
      </c>
      <c r="N14" s="19"/>
      <c r="O14" s="19"/>
      <c r="P14" s="19"/>
      <c r="Q14" s="19">
        <v>235</v>
      </c>
      <c r="R14" s="19"/>
      <c r="S14" s="19">
        <v>74</v>
      </c>
      <c r="T14" s="19"/>
      <c r="U14" s="19"/>
      <c r="V14" s="19">
        <v>74</v>
      </c>
      <c r="W14" s="19"/>
      <c r="X14" s="19">
        <v>1427</v>
      </c>
      <c r="Y14"/>
      <c r="Z14"/>
    </row>
    <row r="15" spans="1:26">
      <c r="C15" s="2" t="s">
        <v>141</v>
      </c>
      <c r="D15" s="19">
        <v>74</v>
      </c>
      <c r="E15" s="19">
        <v>70</v>
      </c>
      <c r="F15" s="19">
        <v>125</v>
      </c>
      <c r="G15" s="19">
        <v>500</v>
      </c>
      <c r="H15" s="19">
        <v>235</v>
      </c>
      <c r="I15" s="19">
        <v>70</v>
      </c>
      <c r="J15" s="19">
        <v>20</v>
      </c>
      <c r="K15" s="19">
        <v>125</v>
      </c>
      <c r="L15" s="19">
        <v>125</v>
      </c>
      <c r="M15" s="19">
        <v>470</v>
      </c>
      <c r="N15" s="19">
        <v>250</v>
      </c>
      <c r="O15" s="19">
        <v>500</v>
      </c>
      <c r="P15" s="19">
        <v>20</v>
      </c>
      <c r="Q15" s="19">
        <v>235</v>
      </c>
      <c r="R15" s="19">
        <v>125</v>
      </c>
      <c r="S15" s="19">
        <v>74</v>
      </c>
      <c r="T15" s="19">
        <v>20</v>
      </c>
      <c r="U15" s="19">
        <v>250</v>
      </c>
      <c r="V15" s="19">
        <v>74</v>
      </c>
      <c r="W15" s="19">
        <v>1000</v>
      </c>
      <c r="X15" s="19">
        <v>4362</v>
      </c>
      <c r="Y15"/>
      <c r="Z15"/>
    </row>
    <row r="16" spans="1:26"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3:26"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3:26"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3:26"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3:26"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3:26"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3:26"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3:26"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3:26"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3:26"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3:26"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3:26"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3:26"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100" spans="2:5" ht="16.2">
      <c r="B100" s="29" t="s">
        <v>8</v>
      </c>
      <c r="C100" s="29" t="s">
        <v>9</v>
      </c>
      <c r="D100" s="29" t="s">
        <v>13</v>
      </c>
      <c r="E100" s="29" t="s">
        <v>19</v>
      </c>
    </row>
    <row r="101" spans="2:5">
      <c r="B101" s="47">
        <v>42752</v>
      </c>
      <c r="C101" s="30" t="s">
        <v>10</v>
      </c>
      <c r="D101" s="30" t="s">
        <v>18</v>
      </c>
      <c r="E101" s="31">
        <v>1000</v>
      </c>
    </row>
    <row r="102" spans="2:5">
      <c r="B102" s="47">
        <v>42752</v>
      </c>
      <c r="C102" s="30" t="s">
        <v>10</v>
      </c>
      <c r="D102" s="30" t="s">
        <v>41</v>
      </c>
      <c r="E102" s="31">
        <v>500</v>
      </c>
    </row>
    <row r="103" spans="2:5">
      <c r="B103" s="47">
        <v>42752</v>
      </c>
      <c r="C103" s="30" t="s">
        <v>10</v>
      </c>
      <c r="D103" s="30" t="s">
        <v>42</v>
      </c>
      <c r="E103" s="31">
        <v>500</v>
      </c>
    </row>
    <row r="104" spans="2:5">
      <c r="B104" s="47">
        <v>42786</v>
      </c>
      <c r="C104" s="30" t="s">
        <v>12</v>
      </c>
      <c r="D104" s="30" t="s">
        <v>17</v>
      </c>
      <c r="E104" s="31">
        <v>20</v>
      </c>
    </row>
    <row r="105" spans="2:5">
      <c r="B105" s="47">
        <v>42791</v>
      </c>
      <c r="C105" s="30" t="s">
        <v>12</v>
      </c>
      <c r="D105" s="30" t="s">
        <v>16</v>
      </c>
      <c r="E105" s="31">
        <v>125</v>
      </c>
    </row>
    <row r="106" spans="2:5">
      <c r="B106" s="47">
        <v>42756</v>
      </c>
      <c r="C106" s="30" t="s">
        <v>12</v>
      </c>
      <c r="D106" s="30" t="s">
        <v>40</v>
      </c>
      <c r="E106" s="31">
        <v>250</v>
      </c>
    </row>
    <row r="107" spans="2:5">
      <c r="B107" s="47">
        <v>42786</v>
      </c>
      <c r="C107" s="30" t="s">
        <v>12</v>
      </c>
      <c r="D107" s="30" t="s">
        <v>43</v>
      </c>
      <c r="E107" s="31">
        <v>20</v>
      </c>
    </row>
    <row r="108" spans="2:5">
      <c r="B108" s="47">
        <v>42791</v>
      </c>
      <c r="C108" s="30" t="s">
        <v>12</v>
      </c>
      <c r="D108" s="30" t="s">
        <v>44</v>
      </c>
      <c r="E108" s="31">
        <v>125</v>
      </c>
    </row>
    <row r="109" spans="2:5">
      <c r="B109" s="47">
        <v>42756</v>
      </c>
      <c r="C109" s="30" t="s">
        <v>12</v>
      </c>
      <c r="D109" s="30" t="s">
        <v>45</v>
      </c>
      <c r="E109" s="31">
        <v>250</v>
      </c>
    </row>
    <row r="110" spans="2:5">
      <c r="B110" s="47">
        <v>42786</v>
      </c>
      <c r="C110" s="30" t="s">
        <v>12</v>
      </c>
      <c r="D110" s="30" t="s">
        <v>46</v>
      </c>
      <c r="E110" s="31">
        <v>20</v>
      </c>
    </row>
    <row r="111" spans="2:5">
      <c r="B111" s="47">
        <v>42791</v>
      </c>
      <c r="C111" s="30" t="s">
        <v>12</v>
      </c>
      <c r="D111" s="30" t="s">
        <v>47</v>
      </c>
      <c r="E111" s="31">
        <v>125</v>
      </c>
    </row>
    <row r="112" spans="2:5">
      <c r="B112" s="47">
        <v>42736</v>
      </c>
      <c r="C112" s="30" t="s">
        <v>11</v>
      </c>
      <c r="D112" s="30" t="s">
        <v>48</v>
      </c>
      <c r="E112" s="31">
        <v>74</v>
      </c>
    </row>
    <row r="113" spans="2:24">
      <c r="B113" s="47">
        <v>42750</v>
      </c>
      <c r="C113" s="30" t="s">
        <v>11</v>
      </c>
      <c r="D113" s="30" t="s">
        <v>15</v>
      </c>
      <c r="E113" s="31">
        <v>235</v>
      </c>
    </row>
    <row r="114" spans="2:24">
      <c r="B114" s="47">
        <v>42756</v>
      </c>
      <c r="C114" s="30" t="s">
        <v>11</v>
      </c>
      <c r="D114" s="30" t="s">
        <v>49</v>
      </c>
      <c r="E114" s="31">
        <v>125</v>
      </c>
    </row>
    <row r="115" spans="2:24">
      <c r="B115" s="47">
        <v>42768</v>
      </c>
      <c r="C115" s="30" t="s">
        <v>11</v>
      </c>
      <c r="D115" s="30" t="s">
        <v>15</v>
      </c>
      <c r="E115" s="31">
        <v>235</v>
      </c>
    </row>
    <row r="116" spans="2:24">
      <c r="B116" s="47">
        <v>42736</v>
      </c>
      <c r="C116" s="30" t="s">
        <v>11</v>
      </c>
      <c r="D116" s="30" t="s">
        <v>50</v>
      </c>
      <c r="E116" s="31">
        <v>74</v>
      </c>
    </row>
    <row r="117" spans="2:24">
      <c r="B117" s="47">
        <v>42750</v>
      </c>
      <c r="C117" s="30" t="s">
        <v>11</v>
      </c>
      <c r="D117" s="30" t="s">
        <v>51</v>
      </c>
      <c r="E117" s="31">
        <v>70</v>
      </c>
    </row>
    <row r="118" spans="2:24">
      <c r="B118" s="47">
        <v>42768</v>
      </c>
      <c r="C118" s="30" t="s">
        <v>11</v>
      </c>
      <c r="D118" s="30" t="s">
        <v>52</v>
      </c>
      <c r="E118" s="31">
        <v>235</v>
      </c>
    </row>
    <row r="119" spans="2:24">
      <c r="B119" s="47">
        <v>42736</v>
      </c>
      <c r="C119" s="30" t="s">
        <v>11</v>
      </c>
      <c r="D119" s="30" t="s">
        <v>53</v>
      </c>
      <c r="E119" s="31">
        <v>74</v>
      </c>
    </row>
    <row r="120" spans="2:24">
      <c r="B120" s="47">
        <v>42750</v>
      </c>
      <c r="C120" s="30" t="s">
        <v>11</v>
      </c>
      <c r="D120" s="30" t="s">
        <v>54</v>
      </c>
      <c r="E120" s="31">
        <v>70</v>
      </c>
    </row>
    <row r="121" spans="2:24">
      <c r="B121" s="47">
        <v>42768</v>
      </c>
      <c r="C121" s="30" t="s">
        <v>11</v>
      </c>
      <c r="D121" s="30" t="s">
        <v>55</v>
      </c>
      <c r="E121" s="31">
        <v>235</v>
      </c>
      <c r="X121" s="45"/>
    </row>
  </sheetData>
  <phoneticPr fontId="1" type="noConversion"/>
  <pageMargins left="0.7" right="0.7" top="0.75" bottom="0.75" header="0.3" footer="0.3"/>
  <pageSetup paperSize="9" orientation="portrait" r:id="rId2"/>
  <rowBreaks count="2" manualBreakCount="2">
    <brk id="41" max="16383" man="1"/>
    <brk id="84" max="16383" man="1"/>
  </rowBreaks>
  <colBreaks count="4" manualBreakCount="4">
    <brk id="3" max="1048575" man="1"/>
    <brk id="8" max="1048575" man="1"/>
    <brk id="13" max="1048575" man="1"/>
    <brk id="19" max="1048575" man="1"/>
  </colBreaks>
  <drawing r:id="rId3"/>
  <tableParts count="1">
    <tablePart r:id="rId4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0"/>
  <dimension ref="A1:F119"/>
  <sheetViews>
    <sheetView showGridLines="0" zoomScaleNormal="100" workbookViewId="0"/>
  </sheetViews>
  <sheetFormatPr defaultColWidth="9.1796875" defaultRowHeight="15.6"/>
  <cols>
    <col min="1" max="1" width="9.1796875" style="10"/>
    <col min="2" max="2" width="11.08984375" style="11" customWidth="1"/>
    <col min="3" max="3" width="11.81640625" style="11" customWidth="1"/>
    <col min="4" max="4" width="13.1796875" style="11" bestFit="1" customWidth="1"/>
    <col min="5" max="5" width="7.81640625" style="11" bestFit="1" customWidth="1"/>
    <col min="6" max="6" width="16.08984375" style="11" customWidth="1"/>
    <col min="7" max="7" width="20.90625" style="11" customWidth="1"/>
    <col min="8" max="8" width="14.90625" style="11" customWidth="1"/>
    <col min="9" max="9" width="13.81640625" style="11" customWidth="1"/>
    <col min="10" max="10" width="6.1796875" style="11" customWidth="1"/>
    <col min="11" max="11" width="9.36328125" style="11" customWidth="1"/>
    <col min="12" max="12" width="6.54296875" style="11" customWidth="1"/>
    <col min="13" max="13" width="6.36328125" style="11" customWidth="1"/>
    <col min="14" max="14" width="9.1796875" style="11" customWidth="1"/>
    <col min="15" max="15" width="10.08984375" style="11" customWidth="1"/>
    <col min="16" max="16" width="5.36328125" style="11" customWidth="1"/>
    <col min="17" max="17" width="4.54296875" style="11" customWidth="1"/>
    <col min="18" max="18" width="7.81640625" style="11" customWidth="1"/>
    <col min="19" max="19" width="6.08984375" style="11" customWidth="1"/>
    <col min="20" max="20" width="10.54296875" style="11" customWidth="1"/>
    <col min="21" max="21" width="7.36328125" style="11" customWidth="1"/>
    <col min="22" max="22" width="12.36328125" style="11" customWidth="1"/>
    <col min="23" max="23" width="15.08984375" style="11" customWidth="1"/>
    <col min="24" max="24" width="6.36328125" style="11" customWidth="1"/>
    <col min="25" max="25" width="5.81640625" style="11" customWidth="1"/>
    <col min="26" max="26" width="6.81640625" style="11" customWidth="1"/>
    <col min="27" max="27" width="6.1796875" style="11" customWidth="1"/>
    <col min="28" max="28" width="10.81640625" style="11" customWidth="1"/>
    <col min="29" max="16384" width="9.1796875" style="11"/>
  </cols>
  <sheetData>
    <row r="1" spans="1:6">
      <c r="A1" s="12" t="s">
        <v>56</v>
      </c>
    </row>
    <row r="2" spans="1:6">
      <c r="A2" s="12" t="s">
        <v>138</v>
      </c>
    </row>
    <row r="3" spans="1:6">
      <c r="A3" s="12" t="s">
        <v>57</v>
      </c>
    </row>
    <row r="4" spans="1:6" ht="11.25" customHeight="1">
      <c r="A4" s="12" t="s">
        <v>58</v>
      </c>
    </row>
    <row r="5" spans="1:6" ht="11.25" customHeight="1">
      <c r="A5" s="12" t="s">
        <v>5</v>
      </c>
    </row>
    <row r="6" spans="1:6" ht="11.25" customHeight="1">
      <c r="A6" s="12"/>
    </row>
    <row r="7" spans="1:6" ht="11.25" customHeight="1"/>
    <row r="8" spans="1:6">
      <c r="D8" s="1" t="s">
        <v>142</v>
      </c>
      <c r="E8" t="s">
        <v>20</v>
      </c>
      <c r="F8"/>
    </row>
    <row r="9" spans="1:6">
      <c r="D9" s="2" t="s">
        <v>10</v>
      </c>
      <c r="E9" s="19">
        <v>2000</v>
      </c>
      <c r="F9"/>
    </row>
    <row r="10" spans="1:6">
      <c r="D10" s="3" t="s">
        <v>41</v>
      </c>
      <c r="E10" s="19">
        <v>500</v>
      </c>
      <c r="F10"/>
    </row>
    <row r="11" spans="1:6">
      <c r="D11" s="3" t="s">
        <v>42</v>
      </c>
      <c r="E11" s="19">
        <v>500</v>
      </c>
      <c r="F11"/>
    </row>
    <row r="12" spans="1:6">
      <c r="D12" s="3" t="s">
        <v>18</v>
      </c>
      <c r="E12" s="19">
        <v>1000</v>
      </c>
      <c r="F12"/>
    </row>
    <row r="13" spans="1:6">
      <c r="D13" s="2" t="s">
        <v>12</v>
      </c>
      <c r="E13" s="19">
        <v>935</v>
      </c>
      <c r="F13"/>
    </row>
    <row r="14" spans="1:6">
      <c r="D14" s="3" t="s">
        <v>47</v>
      </c>
      <c r="E14" s="19">
        <v>125</v>
      </c>
      <c r="F14"/>
    </row>
    <row r="15" spans="1:6">
      <c r="D15" s="3" t="s">
        <v>43</v>
      </c>
      <c r="E15" s="19">
        <v>20</v>
      </c>
      <c r="F15"/>
    </row>
    <row r="16" spans="1:6">
      <c r="D16" s="3" t="s">
        <v>16</v>
      </c>
      <c r="E16" s="19">
        <v>125</v>
      </c>
      <c r="F16"/>
    </row>
    <row r="17" spans="4:6">
      <c r="D17" s="3" t="s">
        <v>40</v>
      </c>
      <c r="E17" s="19">
        <v>250</v>
      </c>
      <c r="F17"/>
    </row>
    <row r="18" spans="4:6">
      <c r="D18" s="3" t="s">
        <v>46</v>
      </c>
      <c r="E18" s="19">
        <v>20</v>
      </c>
      <c r="F18"/>
    </row>
    <row r="19" spans="4:6">
      <c r="D19" s="3" t="s">
        <v>44</v>
      </c>
      <c r="E19" s="19">
        <v>125</v>
      </c>
      <c r="F19"/>
    </row>
    <row r="20" spans="4:6">
      <c r="D20" s="3" t="s">
        <v>17</v>
      </c>
      <c r="E20" s="19">
        <v>20</v>
      </c>
      <c r="F20"/>
    </row>
    <row r="21" spans="4:6">
      <c r="D21" s="3" t="s">
        <v>45</v>
      </c>
      <c r="E21" s="19">
        <v>250</v>
      </c>
      <c r="F21"/>
    </row>
    <row r="22" spans="4:6">
      <c r="D22" s="2" t="s">
        <v>11</v>
      </c>
      <c r="E22" s="19">
        <v>1427</v>
      </c>
      <c r="F22"/>
    </row>
    <row r="23" spans="4:6">
      <c r="D23" s="3" t="s">
        <v>53</v>
      </c>
      <c r="E23" s="19">
        <v>74</v>
      </c>
      <c r="F23"/>
    </row>
    <row r="24" spans="4:6">
      <c r="D24" s="3" t="s">
        <v>51</v>
      </c>
      <c r="E24" s="19">
        <v>70</v>
      </c>
      <c r="F24"/>
    </row>
    <row r="25" spans="4:6">
      <c r="D25" s="3" t="s">
        <v>55</v>
      </c>
      <c r="E25" s="19">
        <v>235</v>
      </c>
      <c r="F25"/>
    </row>
    <row r="26" spans="4:6">
      <c r="D26" s="3" t="s">
        <v>54</v>
      </c>
      <c r="E26" s="19">
        <v>70</v>
      </c>
    </row>
    <row r="27" spans="4:6">
      <c r="D27" s="3" t="s">
        <v>49</v>
      </c>
      <c r="E27" s="19">
        <v>125</v>
      </c>
    </row>
    <row r="28" spans="4:6">
      <c r="D28" s="3" t="s">
        <v>15</v>
      </c>
      <c r="E28" s="19">
        <v>470</v>
      </c>
    </row>
    <row r="29" spans="4:6">
      <c r="D29" s="3" t="s">
        <v>52</v>
      </c>
      <c r="E29" s="19">
        <v>235</v>
      </c>
    </row>
    <row r="30" spans="4:6">
      <c r="D30" s="3" t="s">
        <v>50</v>
      </c>
      <c r="E30" s="19">
        <v>74</v>
      </c>
    </row>
    <row r="31" spans="4:6">
      <c r="D31" s="3" t="s">
        <v>48</v>
      </c>
      <c r="E31" s="19">
        <v>74</v>
      </c>
    </row>
    <row r="32" spans="4:6">
      <c r="D32" s="2" t="s">
        <v>141</v>
      </c>
      <c r="E32" s="19">
        <v>4362</v>
      </c>
    </row>
    <row r="33" spans="4:5">
      <c r="D33"/>
      <c r="E33"/>
    </row>
    <row r="34" spans="4:5">
      <c r="D34"/>
      <c r="E34"/>
    </row>
    <row r="35" spans="4:5">
      <c r="D35"/>
      <c r="E35"/>
    </row>
    <row r="36" spans="4:5">
      <c r="D36"/>
      <c r="E36"/>
    </row>
    <row r="37" spans="4:5">
      <c r="D37"/>
      <c r="E37"/>
    </row>
    <row r="38" spans="4:5">
      <c r="D38"/>
      <c r="E38"/>
    </row>
    <row r="39" spans="4:5">
      <c r="D39"/>
      <c r="E39"/>
    </row>
    <row r="40" spans="4:5">
      <c r="D40"/>
      <c r="E40"/>
    </row>
    <row r="41" spans="4:5">
      <c r="D41"/>
      <c r="E41"/>
    </row>
    <row r="42" spans="4:5">
      <c r="D42"/>
      <c r="E42"/>
    </row>
    <row r="43" spans="4:5">
      <c r="D43"/>
      <c r="E43"/>
    </row>
    <row r="44" spans="4:5">
      <c r="D44"/>
      <c r="E44"/>
    </row>
    <row r="45" spans="4:5">
      <c r="D45"/>
      <c r="E45"/>
    </row>
    <row r="46" spans="4:5">
      <c r="D46"/>
      <c r="E46"/>
    </row>
    <row r="47" spans="4:5">
      <c r="D47"/>
      <c r="E47"/>
    </row>
    <row r="48" spans="4:5">
      <c r="D48"/>
      <c r="E48"/>
    </row>
    <row r="49" spans="4:5">
      <c r="D49"/>
      <c r="E49"/>
    </row>
    <row r="50" spans="4:5">
      <c r="D50"/>
      <c r="E50"/>
    </row>
    <row r="51" spans="4:5">
      <c r="D51"/>
      <c r="E51"/>
    </row>
    <row r="52" spans="4:5">
      <c r="D52"/>
      <c r="E52"/>
    </row>
    <row r="53" spans="4:5">
      <c r="D53"/>
      <c r="E53"/>
    </row>
    <row r="54" spans="4:5">
      <c r="D54"/>
      <c r="E54"/>
    </row>
    <row r="55" spans="4:5">
      <c r="D55"/>
      <c r="E55"/>
    </row>
    <row r="56" spans="4:5">
      <c r="D56"/>
      <c r="E56"/>
    </row>
    <row r="57" spans="4:5">
      <c r="D57"/>
      <c r="E57"/>
    </row>
    <row r="58" spans="4:5">
      <c r="D58"/>
      <c r="E58"/>
    </row>
    <row r="59" spans="4:5">
      <c r="D59"/>
      <c r="E59"/>
    </row>
    <row r="60" spans="4:5">
      <c r="D60"/>
      <c r="E60"/>
    </row>
    <row r="61" spans="4:5">
      <c r="D61"/>
      <c r="E61"/>
    </row>
    <row r="62" spans="4:5">
      <c r="D62"/>
      <c r="E62"/>
    </row>
    <row r="63" spans="4:5">
      <c r="D63"/>
      <c r="E63"/>
    </row>
    <row r="64" spans="4:5">
      <c r="D64"/>
      <c r="E64"/>
    </row>
    <row r="65" spans="4:5">
      <c r="D65"/>
      <c r="E65"/>
    </row>
    <row r="66" spans="4:5">
      <c r="D66"/>
      <c r="E66"/>
    </row>
    <row r="67" spans="4:5">
      <c r="D67"/>
      <c r="E67"/>
    </row>
    <row r="68" spans="4:5">
      <c r="D68"/>
      <c r="E68"/>
    </row>
    <row r="69" spans="4:5">
      <c r="D69"/>
      <c r="E69"/>
    </row>
    <row r="70" spans="4:5">
      <c r="D70"/>
      <c r="E70"/>
    </row>
    <row r="71" spans="4:5">
      <c r="D71"/>
      <c r="E71"/>
    </row>
    <row r="72" spans="4:5">
      <c r="D72"/>
      <c r="E72"/>
    </row>
    <row r="73" spans="4:5">
      <c r="D73"/>
      <c r="E73"/>
    </row>
    <row r="74" spans="4:5">
      <c r="D74"/>
      <c r="E74"/>
    </row>
    <row r="98" spans="2:5" ht="16.2">
      <c r="B98" s="29" t="s">
        <v>8</v>
      </c>
      <c r="C98" s="29" t="s">
        <v>9</v>
      </c>
      <c r="D98" s="29" t="s">
        <v>13</v>
      </c>
      <c r="E98" s="29" t="s">
        <v>19</v>
      </c>
    </row>
    <row r="99" spans="2:5">
      <c r="B99" s="47">
        <v>42752</v>
      </c>
      <c r="C99" s="30" t="s">
        <v>10</v>
      </c>
      <c r="D99" s="30" t="s">
        <v>18</v>
      </c>
      <c r="E99" s="31">
        <v>1000</v>
      </c>
    </row>
    <row r="100" spans="2:5">
      <c r="B100" s="47">
        <v>42752</v>
      </c>
      <c r="C100" s="30" t="s">
        <v>10</v>
      </c>
      <c r="D100" s="30" t="s">
        <v>41</v>
      </c>
      <c r="E100" s="31">
        <v>500</v>
      </c>
    </row>
    <row r="101" spans="2:5">
      <c r="B101" s="47">
        <v>42752</v>
      </c>
      <c r="C101" s="30" t="s">
        <v>10</v>
      </c>
      <c r="D101" s="30" t="s">
        <v>42</v>
      </c>
      <c r="E101" s="31">
        <v>500</v>
      </c>
    </row>
    <row r="102" spans="2:5">
      <c r="B102" s="47">
        <v>42786</v>
      </c>
      <c r="C102" s="30" t="s">
        <v>12</v>
      </c>
      <c r="D102" s="30" t="s">
        <v>17</v>
      </c>
      <c r="E102" s="31">
        <v>20</v>
      </c>
    </row>
    <row r="103" spans="2:5">
      <c r="B103" s="47">
        <v>42791</v>
      </c>
      <c r="C103" s="30" t="s">
        <v>12</v>
      </c>
      <c r="D103" s="30" t="s">
        <v>16</v>
      </c>
      <c r="E103" s="31">
        <v>125</v>
      </c>
    </row>
    <row r="104" spans="2:5">
      <c r="B104" s="47">
        <v>42756</v>
      </c>
      <c r="C104" s="30" t="s">
        <v>12</v>
      </c>
      <c r="D104" s="30" t="s">
        <v>40</v>
      </c>
      <c r="E104" s="31">
        <v>250</v>
      </c>
    </row>
    <row r="105" spans="2:5">
      <c r="B105" s="47">
        <v>42786</v>
      </c>
      <c r="C105" s="30" t="s">
        <v>12</v>
      </c>
      <c r="D105" s="30" t="s">
        <v>43</v>
      </c>
      <c r="E105" s="31">
        <v>20</v>
      </c>
    </row>
    <row r="106" spans="2:5">
      <c r="B106" s="47">
        <v>42791</v>
      </c>
      <c r="C106" s="30" t="s">
        <v>12</v>
      </c>
      <c r="D106" s="30" t="s">
        <v>44</v>
      </c>
      <c r="E106" s="31">
        <v>125</v>
      </c>
    </row>
    <row r="107" spans="2:5">
      <c r="B107" s="47">
        <v>42756</v>
      </c>
      <c r="C107" s="30" t="s">
        <v>12</v>
      </c>
      <c r="D107" s="30" t="s">
        <v>45</v>
      </c>
      <c r="E107" s="31">
        <v>250</v>
      </c>
    </row>
    <row r="108" spans="2:5">
      <c r="B108" s="47">
        <v>42786</v>
      </c>
      <c r="C108" s="30" t="s">
        <v>12</v>
      </c>
      <c r="D108" s="30" t="s">
        <v>46</v>
      </c>
      <c r="E108" s="31">
        <v>20</v>
      </c>
    </row>
    <row r="109" spans="2:5">
      <c r="B109" s="47">
        <v>42791</v>
      </c>
      <c r="C109" s="30" t="s">
        <v>12</v>
      </c>
      <c r="D109" s="30" t="s">
        <v>47</v>
      </c>
      <c r="E109" s="31">
        <v>125</v>
      </c>
    </row>
    <row r="110" spans="2:5">
      <c r="B110" s="47">
        <v>42736</v>
      </c>
      <c r="C110" s="30" t="s">
        <v>11</v>
      </c>
      <c r="D110" s="30" t="s">
        <v>48</v>
      </c>
      <c r="E110" s="31">
        <v>74</v>
      </c>
    </row>
    <row r="111" spans="2:5">
      <c r="B111" s="47">
        <v>42750</v>
      </c>
      <c r="C111" s="30" t="s">
        <v>11</v>
      </c>
      <c r="D111" s="30" t="s">
        <v>15</v>
      </c>
      <c r="E111" s="31">
        <v>235</v>
      </c>
    </row>
    <row r="112" spans="2:5">
      <c r="B112" s="47">
        <v>42756</v>
      </c>
      <c r="C112" s="30" t="s">
        <v>11</v>
      </c>
      <c r="D112" s="30" t="s">
        <v>49</v>
      </c>
      <c r="E112" s="31">
        <v>125</v>
      </c>
    </row>
    <row r="113" spans="2:5">
      <c r="B113" s="47">
        <v>42768</v>
      </c>
      <c r="C113" s="30" t="s">
        <v>11</v>
      </c>
      <c r="D113" s="30" t="s">
        <v>15</v>
      </c>
      <c r="E113" s="31">
        <v>235</v>
      </c>
    </row>
    <row r="114" spans="2:5">
      <c r="B114" s="47">
        <v>42736</v>
      </c>
      <c r="C114" s="30" t="s">
        <v>11</v>
      </c>
      <c r="D114" s="30" t="s">
        <v>50</v>
      </c>
      <c r="E114" s="31">
        <v>74</v>
      </c>
    </row>
    <row r="115" spans="2:5">
      <c r="B115" s="47">
        <v>42750</v>
      </c>
      <c r="C115" s="30" t="s">
        <v>11</v>
      </c>
      <c r="D115" s="30" t="s">
        <v>51</v>
      </c>
      <c r="E115" s="31">
        <v>70</v>
      </c>
    </row>
    <row r="116" spans="2:5">
      <c r="B116" s="47">
        <v>42768</v>
      </c>
      <c r="C116" s="30" t="s">
        <v>11</v>
      </c>
      <c r="D116" s="30" t="s">
        <v>52</v>
      </c>
      <c r="E116" s="31">
        <v>235</v>
      </c>
    </row>
    <row r="117" spans="2:5">
      <c r="B117" s="47">
        <v>42736</v>
      </c>
      <c r="C117" s="30" t="s">
        <v>11</v>
      </c>
      <c r="D117" s="30" t="s">
        <v>53</v>
      </c>
      <c r="E117" s="31">
        <v>74</v>
      </c>
    </row>
    <row r="118" spans="2:5">
      <c r="B118" s="47">
        <v>42750</v>
      </c>
      <c r="C118" s="30" t="s">
        <v>11</v>
      </c>
      <c r="D118" s="30" t="s">
        <v>54</v>
      </c>
      <c r="E118" s="31">
        <v>70</v>
      </c>
    </row>
    <row r="119" spans="2:5">
      <c r="B119" s="47">
        <v>42768</v>
      </c>
      <c r="C119" s="30" t="s">
        <v>11</v>
      </c>
      <c r="D119" s="30" t="s">
        <v>55</v>
      </c>
      <c r="E119" s="31">
        <v>235</v>
      </c>
    </row>
  </sheetData>
  <phoneticPr fontId="1" type="noConversion"/>
  <pageMargins left="0.7" right="0.7" top="0.75" bottom="0.75" header="0.3" footer="0.3"/>
  <pageSetup paperSize="9" orientation="portrait" r:id="rId2"/>
  <rowBreaks count="2" manualBreakCount="2">
    <brk id="37" max="16383" man="1"/>
    <brk id="83" max="11" man="1"/>
  </rowBreaks>
  <colBreaks count="2" manualBreakCount="2">
    <brk id="6" max="1048575" man="1"/>
    <brk id="10" max="1048575" man="1"/>
  </colBreaks>
  <drawing r:id="rId3"/>
  <tableParts count="1"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7"/>
  <dimension ref="A1:A4"/>
  <sheetViews>
    <sheetView showGridLines="0" zoomScaleNormal="100" workbookViewId="0"/>
  </sheetViews>
  <sheetFormatPr defaultColWidth="9.1796875" defaultRowHeight="15.6"/>
  <cols>
    <col min="1" max="1" width="9.1796875" style="10"/>
    <col min="2" max="16384" width="9.1796875" style="11"/>
  </cols>
  <sheetData>
    <row r="1" spans="1:1">
      <c r="A1" s="12" t="s">
        <v>59</v>
      </c>
    </row>
    <row r="2" spans="1:1">
      <c r="A2" s="12" t="s">
        <v>60</v>
      </c>
    </row>
    <row r="3" spans="1:1">
      <c r="A3" s="12" t="s">
        <v>5</v>
      </c>
    </row>
    <row r="4" spans="1:1">
      <c r="A4" s="12"/>
    </row>
  </sheetData>
  <phoneticPr fontId="1" type="noConversion"/>
  <pageMargins left="0.7" right="0.7" top="0.75" bottom="0.75" header="0.3" footer="0.3"/>
  <pageSetup paperSize="9" orientation="portrait" r:id="rId1"/>
  <colBreaks count="1" manualBreakCount="1">
    <brk id="8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/>
  <dimension ref="A1:K122"/>
  <sheetViews>
    <sheetView showGridLines="0" zoomScaleNormal="100" workbookViewId="0"/>
  </sheetViews>
  <sheetFormatPr defaultColWidth="9.1796875" defaultRowHeight="15.6"/>
  <cols>
    <col min="1" max="1" width="9.1796875" style="10"/>
    <col min="2" max="2" width="8" style="11" bestFit="1" customWidth="1"/>
    <col min="3" max="3" width="7.81640625" style="11" bestFit="1" customWidth="1"/>
    <col min="4" max="4" width="10.54296875" style="11" customWidth="1"/>
    <col min="5" max="5" width="9.08984375" style="11" customWidth="1"/>
    <col min="6" max="23" width="9.1796875" style="11" customWidth="1"/>
    <col min="24" max="16384" width="9.1796875" style="11"/>
  </cols>
  <sheetData>
    <row r="1" spans="1:11" ht="15" customHeight="1">
      <c r="A1" s="12" t="s">
        <v>61</v>
      </c>
    </row>
    <row r="2" spans="1:11" ht="15" customHeight="1">
      <c r="A2" s="10" t="s">
        <v>62</v>
      </c>
    </row>
    <row r="3" spans="1:11" ht="15" customHeight="1">
      <c r="A3" s="10" t="s">
        <v>63</v>
      </c>
    </row>
    <row r="4" spans="1:11" ht="15" customHeight="1">
      <c r="A4" s="10" t="s">
        <v>64</v>
      </c>
    </row>
    <row r="5" spans="1:11" ht="18.75" customHeight="1">
      <c r="A5" s="12" t="s">
        <v>5</v>
      </c>
      <c r="I5" s="21" t="str">
        <f>IF(AND($B$15="机票",$C$36=74),"干得好！已向数据"," ")</f>
        <v xml:space="preserve"> </v>
      </c>
    </row>
    <row r="6" spans="1:11" ht="18.75" customHeight="1">
      <c r="A6" s="12"/>
      <c r="I6" s="21" t="str">
        <f>IF(AND($B$15="机票",$C$36=74),"透视表​​添加第二行"," ")</f>
        <v xml:space="preserve"> </v>
      </c>
    </row>
    <row r="7" spans="1:11" ht="18.75" customHeight="1">
      <c r="I7" s="21" t="str">
        <f>IF(AND($B$15="机票",$C$36=74),"字段。向下滚动并"," ")</f>
        <v xml:space="preserve"> </v>
      </c>
    </row>
    <row r="8" spans="1:11" ht="18.75" customHeight="1">
      <c r="I8" s="21" t="str">
        <f>IF(AND($B$15="机票",$C$36=74),"单击“下一步”…"," ")</f>
        <v xml:space="preserve"> </v>
      </c>
    </row>
    <row r="9" spans="1:11" ht="15" customHeight="1">
      <c r="K9" s="21"/>
    </row>
    <row r="10" spans="1:11" ht="15" customHeight="1"/>
    <row r="11" spans="1:11" ht="15" customHeight="1"/>
    <row r="12" spans="1:11" ht="15" customHeight="1"/>
    <row r="13" spans="1:11">
      <c r="B13" s="1" t="s">
        <v>142</v>
      </c>
      <c r="C13" t="s">
        <v>20</v>
      </c>
      <c r="D13"/>
    </row>
    <row r="14" spans="1:11">
      <c r="B14" s="2" t="s">
        <v>10</v>
      </c>
      <c r="C14" s="19">
        <v>2000</v>
      </c>
      <c r="D14"/>
    </row>
    <row r="15" spans="1:11">
      <c r="B15" s="2" t="s">
        <v>12</v>
      </c>
      <c r="C15" s="19">
        <v>935</v>
      </c>
      <c r="D15"/>
    </row>
    <row r="16" spans="1:11">
      <c r="B16" s="2" t="s">
        <v>11</v>
      </c>
      <c r="C16" s="19">
        <v>1427</v>
      </c>
      <c r="D16"/>
    </row>
    <row r="17" spans="2:4">
      <c r="B17" s="2" t="s">
        <v>141</v>
      </c>
      <c r="C17" s="19">
        <v>4362</v>
      </c>
      <c r="D17"/>
    </row>
    <row r="18" spans="2:4">
      <c r="B18"/>
      <c r="C18"/>
      <c r="D18"/>
    </row>
    <row r="19" spans="2:4">
      <c r="B19"/>
      <c r="C19"/>
      <c r="D19"/>
    </row>
    <row r="20" spans="2:4">
      <c r="B20"/>
      <c r="C20"/>
      <c r="D20"/>
    </row>
    <row r="21" spans="2:4">
      <c r="B21"/>
      <c r="C21"/>
      <c r="D21"/>
    </row>
    <row r="22" spans="2:4">
      <c r="B22"/>
      <c r="C22"/>
      <c r="D22"/>
    </row>
    <row r="23" spans="2:4">
      <c r="B23"/>
      <c r="C23"/>
      <c r="D23"/>
    </row>
    <row r="24" spans="2:4">
      <c r="B24"/>
      <c r="C24"/>
      <c r="D24"/>
    </row>
    <row r="25" spans="2:4">
      <c r="B25"/>
      <c r="C25"/>
      <c r="D25"/>
    </row>
    <row r="26" spans="2:4">
      <c r="B26"/>
      <c r="C26"/>
      <c r="D26"/>
    </row>
    <row r="27" spans="2:4">
      <c r="B27"/>
      <c r="C27"/>
      <c r="D27"/>
    </row>
    <row r="28" spans="2:4">
      <c r="B28"/>
      <c r="C28"/>
      <c r="D28"/>
    </row>
    <row r="29" spans="2:4">
      <c r="B29"/>
      <c r="C29"/>
      <c r="D29"/>
    </row>
    <row r="30" spans="2:4">
      <c r="B30"/>
      <c r="C30"/>
      <c r="D30"/>
    </row>
    <row r="31" spans="2:4">
      <c r="B31" s="45"/>
      <c r="C31" s="45"/>
    </row>
    <row r="32" spans="2:4">
      <c r="B32" s="45"/>
      <c r="C32" s="45"/>
    </row>
    <row r="33" spans="2:3">
      <c r="B33" s="45"/>
      <c r="C33" s="45"/>
    </row>
    <row r="34" spans="2:3">
      <c r="B34" s="45"/>
      <c r="C34" s="45"/>
    </row>
    <row r="35" spans="2:3">
      <c r="B35" s="45"/>
      <c r="C35" s="45"/>
    </row>
    <row r="36" spans="2:3">
      <c r="B36" s="45"/>
      <c r="C36" s="45"/>
    </row>
    <row r="37" spans="2:3">
      <c r="B37" s="45"/>
      <c r="C37" s="45"/>
    </row>
    <row r="101" spans="2:5" ht="16.2">
      <c r="B101" s="29" t="s">
        <v>8</v>
      </c>
      <c r="C101" s="29" t="s">
        <v>9</v>
      </c>
      <c r="D101" s="29" t="s">
        <v>13</v>
      </c>
      <c r="E101" s="29" t="s">
        <v>19</v>
      </c>
    </row>
    <row r="102" spans="2:5">
      <c r="B102" s="47">
        <v>42752</v>
      </c>
      <c r="C102" s="30" t="s">
        <v>10</v>
      </c>
      <c r="D102" s="30" t="s">
        <v>18</v>
      </c>
      <c r="E102" s="48">
        <v>1000</v>
      </c>
    </row>
    <row r="103" spans="2:5">
      <c r="B103" s="47">
        <v>42752</v>
      </c>
      <c r="C103" s="30" t="s">
        <v>10</v>
      </c>
      <c r="D103" s="30" t="s">
        <v>41</v>
      </c>
      <c r="E103" s="48">
        <v>500</v>
      </c>
    </row>
    <row r="104" spans="2:5">
      <c r="B104" s="47">
        <v>42752</v>
      </c>
      <c r="C104" s="30" t="s">
        <v>10</v>
      </c>
      <c r="D104" s="30" t="s">
        <v>42</v>
      </c>
      <c r="E104" s="48">
        <v>500</v>
      </c>
    </row>
    <row r="105" spans="2:5">
      <c r="B105" s="47">
        <v>42786</v>
      </c>
      <c r="C105" s="30" t="s">
        <v>12</v>
      </c>
      <c r="D105" s="30" t="s">
        <v>17</v>
      </c>
      <c r="E105" s="48">
        <v>20</v>
      </c>
    </row>
    <row r="106" spans="2:5">
      <c r="B106" s="47">
        <v>42791</v>
      </c>
      <c r="C106" s="30" t="s">
        <v>12</v>
      </c>
      <c r="D106" s="30" t="s">
        <v>16</v>
      </c>
      <c r="E106" s="48">
        <v>125</v>
      </c>
    </row>
    <row r="107" spans="2:5">
      <c r="B107" s="47">
        <v>42756</v>
      </c>
      <c r="C107" s="30" t="s">
        <v>12</v>
      </c>
      <c r="D107" s="30" t="s">
        <v>40</v>
      </c>
      <c r="E107" s="48">
        <v>250</v>
      </c>
    </row>
    <row r="108" spans="2:5">
      <c r="B108" s="47">
        <v>42786</v>
      </c>
      <c r="C108" s="30" t="s">
        <v>12</v>
      </c>
      <c r="D108" s="30" t="s">
        <v>43</v>
      </c>
      <c r="E108" s="48">
        <v>20</v>
      </c>
    </row>
    <row r="109" spans="2:5">
      <c r="B109" s="47">
        <v>42791</v>
      </c>
      <c r="C109" s="30" t="s">
        <v>12</v>
      </c>
      <c r="D109" s="30" t="s">
        <v>44</v>
      </c>
      <c r="E109" s="48">
        <v>125</v>
      </c>
    </row>
    <row r="110" spans="2:5">
      <c r="B110" s="47">
        <v>42756</v>
      </c>
      <c r="C110" s="30" t="s">
        <v>12</v>
      </c>
      <c r="D110" s="30" t="s">
        <v>45</v>
      </c>
      <c r="E110" s="48">
        <v>250</v>
      </c>
    </row>
    <row r="111" spans="2:5">
      <c r="B111" s="47">
        <v>42786</v>
      </c>
      <c r="C111" s="30" t="s">
        <v>12</v>
      </c>
      <c r="D111" s="30" t="s">
        <v>46</v>
      </c>
      <c r="E111" s="48">
        <v>20</v>
      </c>
    </row>
    <row r="112" spans="2:5">
      <c r="B112" s="47">
        <v>42791</v>
      </c>
      <c r="C112" s="30" t="s">
        <v>12</v>
      </c>
      <c r="D112" s="30" t="s">
        <v>47</v>
      </c>
      <c r="E112" s="48">
        <v>125</v>
      </c>
    </row>
    <row r="113" spans="2:5">
      <c r="B113" s="47">
        <v>42736</v>
      </c>
      <c r="C113" s="30" t="s">
        <v>11</v>
      </c>
      <c r="D113" s="30" t="s">
        <v>48</v>
      </c>
      <c r="E113" s="48">
        <v>74</v>
      </c>
    </row>
    <row r="114" spans="2:5">
      <c r="B114" s="47">
        <v>42750</v>
      </c>
      <c r="C114" s="30" t="s">
        <v>11</v>
      </c>
      <c r="D114" s="30" t="s">
        <v>15</v>
      </c>
      <c r="E114" s="48">
        <v>235</v>
      </c>
    </row>
    <row r="115" spans="2:5">
      <c r="B115" s="47">
        <v>42756</v>
      </c>
      <c r="C115" s="30" t="s">
        <v>11</v>
      </c>
      <c r="D115" s="30" t="s">
        <v>49</v>
      </c>
      <c r="E115" s="48">
        <v>125</v>
      </c>
    </row>
    <row r="116" spans="2:5">
      <c r="B116" s="47">
        <v>42768</v>
      </c>
      <c r="C116" s="30" t="s">
        <v>11</v>
      </c>
      <c r="D116" s="30" t="s">
        <v>15</v>
      </c>
      <c r="E116" s="48">
        <v>235</v>
      </c>
    </row>
    <row r="117" spans="2:5">
      <c r="B117" s="47">
        <v>42736</v>
      </c>
      <c r="C117" s="30" t="s">
        <v>11</v>
      </c>
      <c r="D117" s="30" t="s">
        <v>50</v>
      </c>
      <c r="E117" s="48">
        <v>74</v>
      </c>
    </row>
    <row r="118" spans="2:5">
      <c r="B118" s="47">
        <v>42750</v>
      </c>
      <c r="C118" s="30" t="s">
        <v>11</v>
      </c>
      <c r="D118" s="30" t="s">
        <v>51</v>
      </c>
      <c r="E118" s="48">
        <v>70</v>
      </c>
    </row>
    <row r="119" spans="2:5">
      <c r="B119" s="47">
        <v>42768</v>
      </c>
      <c r="C119" s="30" t="s">
        <v>11</v>
      </c>
      <c r="D119" s="30" t="s">
        <v>52</v>
      </c>
      <c r="E119" s="48">
        <v>235</v>
      </c>
    </row>
    <row r="120" spans="2:5">
      <c r="B120" s="47">
        <v>42736</v>
      </c>
      <c r="C120" s="30" t="s">
        <v>11</v>
      </c>
      <c r="D120" s="30" t="s">
        <v>53</v>
      </c>
      <c r="E120" s="48">
        <v>74</v>
      </c>
    </row>
    <row r="121" spans="2:5">
      <c r="B121" s="47">
        <v>42750</v>
      </c>
      <c r="C121" s="30" t="s">
        <v>11</v>
      </c>
      <c r="D121" s="30" t="s">
        <v>54</v>
      </c>
      <c r="E121" s="48">
        <v>70</v>
      </c>
    </row>
    <row r="122" spans="2:5">
      <c r="B122" s="47">
        <v>42768</v>
      </c>
      <c r="C122" s="30" t="s">
        <v>11</v>
      </c>
      <c r="D122" s="30" t="s">
        <v>55</v>
      </c>
      <c r="E122" s="48">
        <v>235</v>
      </c>
    </row>
  </sheetData>
  <phoneticPr fontId="1" type="noConversion"/>
  <pageMargins left="0.7" right="0.7" top="0.75" bottom="0.75" header="0.3" footer="0.3"/>
  <pageSetup paperSize="9" orientation="portrait" r:id="rId2"/>
  <rowBreaks count="2" manualBreakCount="2">
    <brk id="39" max="16383" man="1"/>
    <brk id="85" max="16383" man="1"/>
  </rowBreaks>
  <colBreaks count="2" manualBreakCount="2">
    <brk id="7" max="1048575" man="1"/>
    <brk id="15" max="1048575" man="1"/>
  </colBreaks>
  <drawing r:id="rId3"/>
  <tableParts count="1">
    <tablePart r:id="rId4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/>
  <dimension ref="A1:I121"/>
  <sheetViews>
    <sheetView showGridLines="0" zoomScaleNormal="100" workbookViewId="0"/>
  </sheetViews>
  <sheetFormatPr defaultColWidth="9.1796875" defaultRowHeight="15.6"/>
  <cols>
    <col min="1" max="1" width="9.1796875" style="10"/>
    <col min="2" max="2" width="11.6328125" style="11" bestFit="1" customWidth="1"/>
    <col min="3" max="3" width="9.1796875" style="11"/>
    <col min="4" max="4" width="10.1796875" style="11" customWidth="1"/>
    <col min="5" max="5" width="10.81640625" style="11" customWidth="1"/>
    <col min="6" max="6" width="13.1796875" style="11" bestFit="1" customWidth="1"/>
    <col min="7" max="7" width="7.81640625" style="11" bestFit="1" customWidth="1"/>
    <col min="8" max="16384" width="9.1796875" style="11"/>
  </cols>
  <sheetData>
    <row r="1" spans="1:9">
      <c r="A1" s="12" t="s">
        <v>65</v>
      </c>
    </row>
    <row r="2" spans="1:9">
      <c r="A2" s="12" t="s">
        <v>66</v>
      </c>
    </row>
    <row r="3" spans="1:9">
      <c r="A3" s="12" t="s">
        <v>30</v>
      </c>
    </row>
    <row r="4" spans="1:9" ht="12" customHeight="1">
      <c r="A4" s="12"/>
    </row>
    <row r="5" spans="1:9" ht="12" customHeight="1"/>
    <row r="6" spans="1:9" ht="20.25" customHeight="1">
      <c r="F6" s="21" t="str">
        <f>IF(AND($F$9="康霓",$G$9=935),"很好！"," ")</f>
        <v xml:space="preserve"> </v>
      </c>
    </row>
    <row r="7" spans="1:9">
      <c r="F7" s="1" t="s">
        <v>142</v>
      </c>
      <c r="G7" t="s">
        <v>20</v>
      </c>
      <c r="H7"/>
    </row>
    <row r="8" spans="1:9" ht="20.399999999999999">
      <c r="F8" s="2" t="s">
        <v>10</v>
      </c>
      <c r="G8" s="19">
        <v>2000</v>
      </c>
      <c r="H8"/>
      <c r="I8" s="21"/>
    </row>
    <row r="9" spans="1:9" ht="20.399999999999999">
      <c r="F9" s="3" t="s">
        <v>41</v>
      </c>
      <c r="G9" s="19">
        <v>500</v>
      </c>
      <c r="H9"/>
      <c r="I9" s="21"/>
    </row>
    <row r="10" spans="1:9">
      <c r="F10" s="3" t="s">
        <v>42</v>
      </c>
      <c r="G10" s="19">
        <v>500</v>
      </c>
      <c r="H10"/>
    </row>
    <row r="11" spans="1:9">
      <c r="F11" s="3" t="s">
        <v>18</v>
      </c>
      <c r="G11" s="19">
        <v>1000</v>
      </c>
      <c r="H11"/>
    </row>
    <row r="12" spans="1:9">
      <c r="F12" s="2" t="s">
        <v>12</v>
      </c>
      <c r="G12" s="19">
        <v>935</v>
      </c>
      <c r="H12"/>
    </row>
    <row r="13" spans="1:9">
      <c r="F13" s="3" t="s">
        <v>47</v>
      </c>
      <c r="G13" s="19">
        <v>125</v>
      </c>
      <c r="H13"/>
    </row>
    <row r="14" spans="1:9">
      <c r="F14" s="3" t="s">
        <v>43</v>
      </c>
      <c r="G14" s="19">
        <v>20</v>
      </c>
      <c r="H14"/>
    </row>
    <row r="15" spans="1:9">
      <c r="F15" s="3" t="s">
        <v>16</v>
      </c>
      <c r="G15" s="19">
        <v>125</v>
      </c>
      <c r="H15"/>
    </row>
    <row r="16" spans="1:9">
      <c r="F16" s="3" t="s">
        <v>40</v>
      </c>
      <c r="G16" s="19">
        <v>250</v>
      </c>
      <c r="H16"/>
    </row>
    <row r="17" spans="6:8">
      <c r="F17" s="3" t="s">
        <v>46</v>
      </c>
      <c r="G17" s="19">
        <v>20</v>
      </c>
      <c r="H17"/>
    </row>
    <row r="18" spans="6:8">
      <c r="F18" s="3" t="s">
        <v>44</v>
      </c>
      <c r="G18" s="19">
        <v>125</v>
      </c>
      <c r="H18"/>
    </row>
    <row r="19" spans="6:8">
      <c r="F19" s="3" t="s">
        <v>17</v>
      </c>
      <c r="G19" s="19">
        <v>20</v>
      </c>
      <c r="H19"/>
    </row>
    <row r="20" spans="6:8">
      <c r="F20" s="3" t="s">
        <v>45</v>
      </c>
      <c r="G20" s="19">
        <v>250</v>
      </c>
      <c r="H20"/>
    </row>
    <row r="21" spans="6:8">
      <c r="F21" s="2" t="s">
        <v>11</v>
      </c>
      <c r="G21" s="19">
        <v>1427</v>
      </c>
      <c r="H21"/>
    </row>
    <row r="22" spans="6:8">
      <c r="F22" s="3" t="s">
        <v>53</v>
      </c>
      <c r="G22" s="19">
        <v>74</v>
      </c>
      <c r="H22"/>
    </row>
    <row r="23" spans="6:8">
      <c r="F23" s="3" t="s">
        <v>51</v>
      </c>
      <c r="G23" s="19">
        <v>70</v>
      </c>
      <c r="H23"/>
    </row>
    <row r="24" spans="6:8">
      <c r="F24" s="3" t="s">
        <v>55</v>
      </c>
      <c r="G24" s="19">
        <v>235</v>
      </c>
      <c r="H24"/>
    </row>
    <row r="25" spans="6:8">
      <c r="F25" s="3" t="s">
        <v>54</v>
      </c>
      <c r="G25" s="19">
        <v>70</v>
      </c>
    </row>
    <row r="26" spans="6:8">
      <c r="F26" s="3" t="s">
        <v>49</v>
      </c>
      <c r="G26" s="19">
        <v>125</v>
      </c>
    </row>
    <row r="27" spans="6:8">
      <c r="F27" s="3" t="s">
        <v>15</v>
      </c>
      <c r="G27" s="19">
        <v>470</v>
      </c>
    </row>
    <row r="28" spans="6:8">
      <c r="F28" s="3" t="s">
        <v>52</v>
      </c>
      <c r="G28" s="19">
        <v>235</v>
      </c>
    </row>
    <row r="29" spans="6:8">
      <c r="F29" s="3" t="s">
        <v>50</v>
      </c>
      <c r="G29" s="19">
        <v>74</v>
      </c>
    </row>
    <row r="30" spans="6:8">
      <c r="F30" s="3" t="s">
        <v>48</v>
      </c>
      <c r="G30" s="19">
        <v>74</v>
      </c>
    </row>
    <row r="31" spans="6:8">
      <c r="F31" s="2" t="s">
        <v>141</v>
      </c>
      <c r="G31" s="19">
        <v>4362</v>
      </c>
    </row>
    <row r="100" spans="2:5" ht="16.2">
      <c r="B100" s="29" t="s">
        <v>8</v>
      </c>
      <c r="C100" s="29" t="s">
        <v>9</v>
      </c>
      <c r="D100" s="29" t="s">
        <v>13</v>
      </c>
      <c r="E100" s="29" t="s">
        <v>19</v>
      </c>
    </row>
    <row r="101" spans="2:5">
      <c r="B101" s="47">
        <v>42752</v>
      </c>
      <c r="C101" s="30" t="s">
        <v>10</v>
      </c>
      <c r="D101" s="30" t="s">
        <v>18</v>
      </c>
      <c r="E101" s="31">
        <v>1000</v>
      </c>
    </row>
    <row r="102" spans="2:5">
      <c r="B102" s="47">
        <v>42752</v>
      </c>
      <c r="C102" s="30" t="s">
        <v>10</v>
      </c>
      <c r="D102" s="30" t="s">
        <v>41</v>
      </c>
      <c r="E102" s="31">
        <v>500</v>
      </c>
    </row>
    <row r="103" spans="2:5">
      <c r="B103" s="47">
        <v>42752</v>
      </c>
      <c r="C103" s="30" t="s">
        <v>10</v>
      </c>
      <c r="D103" s="30" t="s">
        <v>42</v>
      </c>
      <c r="E103" s="31">
        <v>500</v>
      </c>
    </row>
    <row r="104" spans="2:5">
      <c r="B104" s="47">
        <v>42786</v>
      </c>
      <c r="C104" s="30" t="s">
        <v>12</v>
      </c>
      <c r="D104" s="30" t="s">
        <v>17</v>
      </c>
      <c r="E104" s="31">
        <v>20</v>
      </c>
    </row>
    <row r="105" spans="2:5">
      <c r="B105" s="47">
        <v>42791</v>
      </c>
      <c r="C105" s="30" t="s">
        <v>12</v>
      </c>
      <c r="D105" s="30" t="s">
        <v>16</v>
      </c>
      <c r="E105" s="31">
        <v>125</v>
      </c>
    </row>
    <row r="106" spans="2:5">
      <c r="B106" s="47">
        <v>42756</v>
      </c>
      <c r="C106" s="30" t="s">
        <v>12</v>
      </c>
      <c r="D106" s="30" t="s">
        <v>40</v>
      </c>
      <c r="E106" s="31">
        <v>250</v>
      </c>
    </row>
    <row r="107" spans="2:5">
      <c r="B107" s="47">
        <v>42786</v>
      </c>
      <c r="C107" s="30" t="s">
        <v>12</v>
      </c>
      <c r="D107" s="30" t="s">
        <v>43</v>
      </c>
      <c r="E107" s="31">
        <v>20</v>
      </c>
    </row>
    <row r="108" spans="2:5">
      <c r="B108" s="47">
        <v>42791</v>
      </c>
      <c r="C108" s="30" t="s">
        <v>12</v>
      </c>
      <c r="D108" s="30" t="s">
        <v>44</v>
      </c>
      <c r="E108" s="31">
        <v>125</v>
      </c>
    </row>
    <row r="109" spans="2:5">
      <c r="B109" s="47">
        <v>42756</v>
      </c>
      <c r="C109" s="30" t="s">
        <v>12</v>
      </c>
      <c r="D109" s="30" t="s">
        <v>45</v>
      </c>
      <c r="E109" s="31">
        <v>250</v>
      </c>
    </row>
    <row r="110" spans="2:5">
      <c r="B110" s="47">
        <v>42786</v>
      </c>
      <c r="C110" s="30" t="s">
        <v>12</v>
      </c>
      <c r="D110" s="30" t="s">
        <v>46</v>
      </c>
      <c r="E110" s="31">
        <v>20</v>
      </c>
    </row>
    <row r="111" spans="2:5">
      <c r="B111" s="47">
        <v>42791</v>
      </c>
      <c r="C111" s="30" t="s">
        <v>12</v>
      </c>
      <c r="D111" s="30" t="s">
        <v>47</v>
      </c>
      <c r="E111" s="31">
        <v>125</v>
      </c>
    </row>
    <row r="112" spans="2:5">
      <c r="B112" s="47">
        <v>42736</v>
      </c>
      <c r="C112" s="30" t="s">
        <v>11</v>
      </c>
      <c r="D112" s="30" t="s">
        <v>48</v>
      </c>
      <c r="E112" s="31">
        <v>74</v>
      </c>
    </row>
    <row r="113" spans="2:9">
      <c r="B113" s="47">
        <v>42750</v>
      </c>
      <c r="C113" s="30" t="s">
        <v>11</v>
      </c>
      <c r="D113" s="30" t="s">
        <v>15</v>
      </c>
      <c r="E113" s="31">
        <v>235</v>
      </c>
    </row>
    <row r="114" spans="2:9">
      <c r="B114" s="47">
        <v>42756</v>
      </c>
      <c r="C114" s="30" t="s">
        <v>11</v>
      </c>
      <c r="D114" s="30" t="s">
        <v>49</v>
      </c>
      <c r="E114" s="31">
        <v>125</v>
      </c>
    </row>
    <row r="115" spans="2:9">
      <c r="B115" s="47">
        <v>42768</v>
      </c>
      <c r="C115" s="30" t="s">
        <v>11</v>
      </c>
      <c r="D115" s="30" t="s">
        <v>15</v>
      </c>
      <c r="E115" s="31">
        <v>235</v>
      </c>
    </row>
    <row r="116" spans="2:9">
      <c r="B116" s="47">
        <v>42736</v>
      </c>
      <c r="C116" s="30" t="s">
        <v>11</v>
      </c>
      <c r="D116" s="30" t="s">
        <v>50</v>
      </c>
      <c r="E116" s="31">
        <v>74</v>
      </c>
    </row>
    <row r="117" spans="2:9">
      <c r="B117" s="47">
        <v>42750</v>
      </c>
      <c r="C117" s="30" t="s">
        <v>11</v>
      </c>
      <c r="D117" s="30" t="s">
        <v>51</v>
      </c>
      <c r="E117" s="31">
        <v>70</v>
      </c>
    </row>
    <row r="118" spans="2:9">
      <c r="B118" s="47">
        <v>42768</v>
      </c>
      <c r="C118" s="30" t="s">
        <v>11</v>
      </c>
      <c r="D118" s="30" t="s">
        <v>52</v>
      </c>
      <c r="E118" s="31">
        <v>235</v>
      </c>
    </row>
    <row r="119" spans="2:9">
      <c r="B119" s="47">
        <v>42736</v>
      </c>
      <c r="C119" s="30" t="s">
        <v>11</v>
      </c>
      <c r="D119" s="30" t="s">
        <v>53</v>
      </c>
      <c r="E119" s="31">
        <v>74</v>
      </c>
    </row>
    <row r="120" spans="2:9">
      <c r="B120" s="47">
        <v>42750</v>
      </c>
      <c r="C120" s="30" t="s">
        <v>11</v>
      </c>
      <c r="D120" s="30" t="s">
        <v>54</v>
      </c>
      <c r="E120" s="31">
        <v>70</v>
      </c>
    </row>
    <row r="121" spans="2:9">
      <c r="B121" s="47">
        <v>42768</v>
      </c>
      <c r="C121" s="30" t="s">
        <v>11</v>
      </c>
      <c r="D121" s="30" t="s">
        <v>55</v>
      </c>
      <c r="E121" s="31">
        <v>235</v>
      </c>
      <c r="I121" s="20"/>
    </row>
  </sheetData>
  <phoneticPr fontId="1" type="noConversion"/>
  <pageMargins left="0.7" right="0.7" top="0.75" bottom="0.75" header="0.3" footer="0.3"/>
  <pageSetup paperSize="9" orientation="portrait" r:id="rId2"/>
  <rowBreaks count="1" manualBreakCount="1">
    <brk id="41" max="16383" man="1"/>
  </rowBreaks>
  <colBreaks count="1" manualBreakCount="1">
    <brk id="7" max="1048575" man="1"/>
  </colBreaks>
  <drawing r:id="rId3"/>
  <tableParts count="1">
    <tablePart r:id="rId4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3"/>
  <dimension ref="A1:I121"/>
  <sheetViews>
    <sheetView showGridLines="0" zoomScaleNormal="100" workbookViewId="0"/>
  </sheetViews>
  <sheetFormatPr defaultColWidth="9.1796875" defaultRowHeight="15.6"/>
  <cols>
    <col min="1" max="1" width="9.6328125" style="10" customWidth="1"/>
    <col min="2" max="2" width="11.6328125" style="11" bestFit="1" customWidth="1"/>
    <col min="3" max="3" width="8.08984375" style="11" customWidth="1"/>
    <col min="4" max="4" width="10.08984375" style="11" customWidth="1"/>
    <col min="5" max="5" width="9.36328125" style="11" customWidth="1"/>
    <col min="6" max="6" width="13.1796875" style="11" bestFit="1" customWidth="1"/>
    <col min="7" max="7" width="7.81640625" style="11" bestFit="1" customWidth="1"/>
    <col min="8" max="8" width="9.1796875" style="11"/>
    <col min="9" max="9" width="20.90625" style="11" customWidth="1"/>
    <col min="10" max="10" width="14.90625" style="11" customWidth="1"/>
    <col min="11" max="11" width="14.54296875" style="11" customWidth="1"/>
    <col min="12" max="12" width="6.36328125" style="11" customWidth="1"/>
    <col min="13" max="13" width="9.81640625" style="11" customWidth="1"/>
    <col min="14" max="14" width="6.90625" style="11" customWidth="1"/>
    <col min="15" max="15" width="6.81640625" style="11" customWidth="1"/>
    <col min="16" max="16" width="9.81640625" style="11" customWidth="1"/>
    <col min="17" max="17" width="10.6328125" style="11" customWidth="1"/>
    <col min="18" max="18" width="5.54296875" style="11" customWidth="1"/>
    <col min="19" max="19" width="4.90625" style="11" customWidth="1"/>
    <col min="20" max="20" width="8.1796875" style="11" customWidth="1"/>
    <col min="21" max="21" width="6.36328125" style="11" customWidth="1"/>
    <col min="22" max="22" width="10.90625" style="11" customWidth="1"/>
    <col min="23" max="23" width="7.6328125" style="11" customWidth="1"/>
    <col min="24" max="24" width="13.1796875" style="11" customWidth="1"/>
    <col min="25" max="25" width="15.90625" style="11" customWidth="1"/>
    <col min="26" max="26" width="6.6328125" style="11" customWidth="1"/>
    <col min="27" max="27" width="6.08984375" style="11" customWidth="1"/>
    <col min="28" max="28" width="7.1796875" style="11" customWidth="1"/>
    <col min="29" max="29" width="6.6328125" style="11" customWidth="1"/>
    <col min="30" max="30" width="11.36328125" style="11" customWidth="1"/>
    <col min="31" max="16384" width="9.1796875" style="11"/>
  </cols>
  <sheetData>
    <row r="1" spans="1:9">
      <c r="A1" s="12" t="s">
        <v>67</v>
      </c>
    </row>
    <row r="2" spans="1:9">
      <c r="A2" s="12" t="s">
        <v>68</v>
      </c>
    </row>
    <row r="3" spans="1:9">
      <c r="A3" s="12" t="s">
        <v>69</v>
      </c>
    </row>
    <row r="4" spans="1:9">
      <c r="A4" s="12" t="s">
        <v>5</v>
      </c>
    </row>
    <row r="5" spans="1:9">
      <c r="A5" s="12"/>
    </row>
    <row r="6" spans="1:9" ht="20.399999999999999">
      <c r="F6" s="21" t="str">
        <f>IF(AND($F$9="康霓",$G$9=935),"好极了！"," ")</f>
        <v xml:space="preserve"> </v>
      </c>
    </row>
    <row r="7" spans="1:9">
      <c r="F7" s="1" t="s">
        <v>142</v>
      </c>
      <c r="G7" t="s">
        <v>20</v>
      </c>
      <c r="H7"/>
    </row>
    <row r="8" spans="1:9" ht="20.399999999999999">
      <c r="F8" s="2" t="s">
        <v>10</v>
      </c>
      <c r="G8" s="32">
        <v>2000</v>
      </c>
      <c r="H8"/>
      <c r="I8" s="21"/>
    </row>
    <row r="9" spans="1:9" ht="20.399999999999999">
      <c r="F9" s="3" t="s">
        <v>41</v>
      </c>
      <c r="G9" s="32">
        <v>500</v>
      </c>
      <c r="H9"/>
      <c r="I9" s="21"/>
    </row>
    <row r="10" spans="1:9">
      <c r="F10" s="3" t="s">
        <v>42</v>
      </c>
      <c r="G10" s="32">
        <v>500</v>
      </c>
      <c r="H10"/>
    </row>
    <row r="11" spans="1:9">
      <c r="F11" s="3" t="s">
        <v>18</v>
      </c>
      <c r="G11" s="32">
        <v>1000</v>
      </c>
      <c r="H11"/>
    </row>
    <row r="12" spans="1:9">
      <c r="F12" s="2" t="s">
        <v>12</v>
      </c>
      <c r="G12" s="32">
        <v>935</v>
      </c>
      <c r="H12"/>
    </row>
    <row r="13" spans="1:9">
      <c r="F13" s="3" t="s">
        <v>47</v>
      </c>
      <c r="G13" s="32">
        <v>125</v>
      </c>
      <c r="H13"/>
    </row>
    <row r="14" spans="1:9">
      <c r="F14" s="3" t="s">
        <v>43</v>
      </c>
      <c r="G14" s="32">
        <v>20</v>
      </c>
      <c r="H14"/>
    </row>
    <row r="15" spans="1:9">
      <c r="F15" s="3" t="s">
        <v>16</v>
      </c>
      <c r="G15" s="32">
        <v>125</v>
      </c>
      <c r="H15"/>
    </row>
    <row r="16" spans="1:9">
      <c r="F16" s="3" t="s">
        <v>40</v>
      </c>
      <c r="G16" s="32">
        <v>250</v>
      </c>
      <c r="H16"/>
    </row>
    <row r="17" spans="6:8">
      <c r="F17" s="3" t="s">
        <v>46</v>
      </c>
      <c r="G17" s="32">
        <v>20</v>
      </c>
      <c r="H17"/>
    </row>
    <row r="18" spans="6:8">
      <c r="F18" s="3" t="s">
        <v>44</v>
      </c>
      <c r="G18" s="32">
        <v>125</v>
      </c>
      <c r="H18"/>
    </row>
    <row r="19" spans="6:8">
      <c r="F19" s="3" t="s">
        <v>17</v>
      </c>
      <c r="G19" s="32">
        <v>20</v>
      </c>
      <c r="H19"/>
    </row>
    <row r="20" spans="6:8">
      <c r="F20" s="3" t="s">
        <v>45</v>
      </c>
      <c r="G20" s="32">
        <v>250</v>
      </c>
      <c r="H20"/>
    </row>
    <row r="21" spans="6:8">
      <c r="F21" s="2" t="s">
        <v>11</v>
      </c>
      <c r="G21" s="32">
        <v>1427</v>
      </c>
      <c r="H21"/>
    </row>
    <row r="22" spans="6:8">
      <c r="F22" s="3" t="s">
        <v>53</v>
      </c>
      <c r="G22" s="32">
        <v>74</v>
      </c>
      <c r="H22"/>
    </row>
    <row r="23" spans="6:8">
      <c r="F23" s="3" t="s">
        <v>51</v>
      </c>
      <c r="G23" s="32">
        <v>70</v>
      </c>
      <c r="H23"/>
    </row>
    <row r="24" spans="6:8">
      <c r="F24" s="3" t="s">
        <v>55</v>
      </c>
      <c r="G24" s="32">
        <v>235</v>
      </c>
      <c r="H24"/>
    </row>
    <row r="25" spans="6:8">
      <c r="F25" s="3" t="s">
        <v>54</v>
      </c>
      <c r="G25" s="32">
        <v>70</v>
      </c>
    </row>
    <row r="26" spans="6:8">
      <c r="F26" s="3" t="s">
        <v>49</v>
      </c>
      <c r="G26" s="32">
        <v>125</v>
      </c>
    </row>
    <row r="27" spans="6:8">
      <c r="F27" s="3" t="s">
        <v>15</v>
      </c>
      <c r="G27" s="32">
        <v>470</v>
      </c>
    </row>
    <row r="28" spans="6:8">
      <c r="F28" s="3" t="s">
        <v>52</v>
      </c>
      <c r="G28" s="32">
        <v>235</v>
      </c>
    </row>
    <row r="29" spans="6:8">
      <c r="F29" s="3" t="s">
        <v>50</v>
      </c>
      <c r="G29" s="32">
        <v>74</v>
      </c>
    </row>
    <row r="30" spans="6:8">
      <c r="F30" s="3" t="s">
        <v>48</v>
      </c>
      <c r="G30" s="32">
        <v>74</v>
      </c>
    </row>
    <row r="31" spans="6:8">
      <c r="F31" s="2" t="s">
        <v>141</v>
      </c>
      <c r="G31" s="32">
        <v>4362</v>
      </c>
    </row>
    <row r="100" spans="2:5" ht="16.2">
      <c r="B100" s="29" t="s">
        <v>8</v>
      </c>
      <c r="C100" s="29" t="s">
        <v>9</v>
      </c>
      <c r="D100" s="29" t="s">
        <v>13</v>
      </c>
      <c r="E100" s="29" t="s">
        <v>19</v>
      </c>
    </row>
    <row r="101" spans="2:5">
      <c r="B101" s="47">
        <v>42752</v>
      </c>
      <c r="C101" s="30" t="s">
        <v>10</v>
      </c>
      <c r="D101" s="30" t="s">
        <v>18</v>
      </c>
      <c r="E101" s="49">
        <v>1000</v>
      </c>
    </row>
    <row r="102" spans="2:5">
      <c r="B102" s="47">
        <v>42752</v>
      </c>
      <c r="C102" s="30" t="s">
        <v>10</v>
      </c>
      <c r="D102" s="30" t="s">
        <v>41</v>
      </c>
      <c r="E102" s="49">
        <v>500</v>
      </c>
    </row>
    <row r="103" spans="2:5">
      <c r="B103" s="47">
        <v>42752</v>
      </c>
      <c r="C103" s="30" t="s">
        <v>10</v>
      </c>
      <c r="D103" s="30" t="s">
        <v>42</v>
      </c>
      <c r="E103" s="49">
        <v>500</v>
      </c>
    </row>
    <row r="104" spans="2:5">
      <c r="B104" s="47">
        <v>42786</v>
      </c>
      <c r="C104" s="30" t="s">
        <v>12</v>
      </c>
      <c r="D104" s="30" t="s">
        <v>17</v>
      </c>
      <c r="E104" s="49">
        <v>20</v>
      </c>
    </row>
    <row r="105" spans="2:5">
      <c r="B105" s="47">
        <v>42791</v>
      </c>
      <c r="C105" s="30" t="s">
        <v>12</v>
      </c>
      <c r="D105" s="30" t="s">
        <v>16</v>
      </c>
      <c r="E105" s="49">
        <v>125</v>
      </c>
    </row>
    <row r="106" spans="2:5">
      <c r="B106" s="47">
        <v>42756</v>
      </c>
      <c r="C106" s="30" t="s">
        <v>12</v>
      </c>
      <c r="D106" s="30" t="s">
        <v>40</v>
      </c>
      <c r="E106" s="49">
        <v>250</v>
      </c>
    </row>
    <row r="107" spans="2:5">
      <c r="B107" s="47">
        <v>42786</v>
      </c>
      <c r="C107" s="30" t="s">
        <v>12</v>
      </c>
      <c r="D107" s="30" t="s">
        <v>43</v>
      </c>
      <c r="E107" s="49">
        <v>20</v>
      </c>
    </row>
    <row r="108" spans="2:5">
      <c r="B108" s="47">
        <v>42791</v>
      </c>
      <c r="C108" s="30" t="s">
        <v>12</v>
      </c>
      <c r="D108" s="30" t="s">
        <v>44</v>
      </c>
      <c r="E108" s="49">
        <v>125</v>
      </c>
    </row>
    <row r="109" spans="2:5">
      <c r="B109" s="47">
        <v>42756</v>
      </c>
      <c r="C109" s="30" t="s">
        <v>12</v>
      </c>
      <c r="D109" s="30" t="s">
        <v>45</v>
      </c>
      <c r="E109" s="49">
        <v>250</v>
      </c>
    </row>
    <row r="110" spans="2:5">
      <c r="B110" s="47">
        <v>42786</v>
      </c>
      <c r="C110" s="30" t="s">
        <v>12</v>
      </c>
      <c r="D110" s="30" t="s">
        <v>46</v>
      </c>
      <c r="E110" s="49">
        <v>20</v>
      </c>
    </row>
    <row r="111" spans="2:5">
      <c r="B111" s="47">
        <v>42791</v>
      </c>
      <c r="C111" s="30" t="s">
        <v>12</v>
      </c>
      <c r="D111" s="30" t="s">
        <v>47</v>
      </c>
      <c r="E111" s="49">
        <v>125</v>
      </c>
    </row>
    <row r="112" spans="2:5">
      <c r="B112" s="47">
        <v>42736</v>
      </c>
      <c r="C112" s="30" t="s">
        <v>11</v>
      </c>
      <c r="D112" s="30" t="s">
        <v>48</v>
      </c>
      <c r="E112" s="49">
        <v>74</v>
      </c>
    </row>
    <row r="113" spans="2:5">
      <c r="B113" s="47">
        <v>42750</v>
      </c>
      <c r="C113" s="30" t="s">
        <v>11</v>
      </c>
      <c r="D113" s="30" t="s">
        <v>15</v>
      </c>
      <c r="E113" s="49">
        <v>235</v>
      </c>
    </row>
    <row r="114" spans="2:5">
      <c r="B114" s="47">
        <v>42756</v>
      </c>
      <c r="C114" s="30" t="s">
        <v>11</v>
      </c>
      <c r="D114" s="30" t="s">
        <v>49</v>
      </c>
      <c r="E114" s="49">
        <v>125</v>
      </c>
    </row>
    <row r="115" spans="2:5">
      <c r="B115" s="47">
        <v>42768</v>
      </c>
      <c r="C115" s="30" t="s">
        <v>11</v>
      </c>
      <c r="D115" s="30" t="s">
        <v>15</v>
      </c>
      <c r="E115" s="49">
        <v>235</v>
      </c>
    </row>
    <row r="116" spans="2:5">
      <c r="B116" s="47">
        <v>42736</v>
      </c>
      <c r="C116" s="30" t="s">
        <v>11</v>
      </c>
      <c r="D116" s="30" t="s">
        <v>50</v>
      </c>
      <c r="E116" s="49">
        <v>74</v>
      </c>
    </row>
    <row r="117" spans="2:5">
      <c r="B117" s="47">
        <v>42750</v>
      </c>
      <c r="C117" s="30" t="s">
        <v>11</v>
      </c>
      <c r="D117" s="30" t="s">
        <v>51</v>
      </c>
      <c r="E117" s="49">
        <v>70</v>
      </c>
    </row>
    <row r="118" spans="2:5">
      <c r="B118" s="47">
        <v>42768</v>
      </c>
      <c r="C118" s="30" t="s">
        <v>11</v>
      </c>
      <c r="D118" s="30" t="s">
        <v>52</v>
      </c>
      <c r="E118" s="49">
        <v>235</v>
      </c>
    </row>
    <row r="119" spans="2:5">
      <c r="B119" s="47">
        <v>42736</v>
      </c>
      <c r="C119" s="30" t="s">
        <v>11</v>
      </c>
      <c r="D119" s="30" t="s">
        <v>53</v>
      </c>
      <c r="E119" s="49">
        <v>74</v>
      </c>
    </row>
    <row r="120" spans="2:5">
      <c r="B120" s="47">
        <v>42750</v>
      </c>
      <c r="C120" s="30" t="s">
        <v>11</v>
      </c>
      <c r="D120" s="30" t="s">
        <v>54</v>
      </c>
      <c r="E120" s="49">
        <v>70</v>
      </c>
    </row>
    <row r="121" spans="2:5">
      <c r="B121" s="47">
        <v>42768</v>
      </c>
      <c r="C121" s="30" t="s">
        <v>11</v>
      </c>
      <c r="D121" s="30" t="s">
        <v>55</v>
      </c>
      <c r="E121" s="49">
        <v>235</v>
      </c>
    </row>
  </sheetData>
  <phoneticPr fontId="1" type="noConversion"/>
  <pageMargins left="0.7" right="0.7" top="0.75" bottom="0.75" header="0.3" footer="0.3"/>
  <pageSetup paperSize="9" orientation="portrait" r:id="rId2"/>
  <rowBreaks count="2" manualBreakCount="2">
    <brk id="38" max="16383" man="1"/>
    <brk id="84" max="8" man="1"/>
  </rowBreaks>
  <colBreaks count="1" manualBreakCount="1">
    <brk id="7" max="120" man="1"/>
  </colBreaks>
  <drawing r:id="rId3"/>
  <tableParts count="1">
    <tablePart r:id="rId4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5"/>
  <dimension ref="A1:M107"/>
  <sheetViews>
    <sheetView showGridLines="0" zoomScaleNormal="100" workbookViewId="0"/>
  </sheetViews>
  <sheetFormatPr defaultColWidth="9.1796875" defaultRowHeight="15.6"/>
  <cols>
    <col min="1" max="1" width="9.81640625" style="10" customWidth="1"/>
    <col min="2" max="3" width="8" style="11" bestFit="1" customWidth="1"/>
    <col min="4" max="6" width="5.90625" style="11" bestFit="1" customWidth="1"/>
    <col min="7" max="7" width="8.26953125" style="11" bestFit="1" customWidth="1"/>
    <col min="8" max="8" width="7.90625" style="11" bestFit="1" customWidth="1"/>
    <col min="9" max="9" width="7.36328125" style="11" bestFit="1" customWidth="1"/>
    <col min="10" max="11" width="4.90625" style="11" bestFit="1" customWidth="1"/>
    <col min="12" max="12" width="9.90625" style="11" bestFit="1" customWidth="1"/>
    <col min="13" max="13" width="7.36328125" style="11" bestFit="1" customWidth="1"/>
    <col min="14" max="47" width="9.1796875" style="11" customWidth="1"/>
    <col min="48" max="16384" width="9.1796875" style="11"/>
  </cols>
  <sheetData>
    <row r="1" spans="1:13">
      <c r="A1" s="12" t="s">
        <v>139</v>
      </c>
    </row>
    <row r="2" spans="1:13">
      <c r="A2" s="12" t="s">
        <v>140</v>
      </c>
    </row>
    <row r="3" spans="1:13" ht="14.4" customHeight="1">
      <c r="A3" s="12" t="s">
        <v>70</v>
      </c>
    </row>
    <row r="4" spans="1:13">
      <c r="A4" s="12" t="s">
        <v>5</v>
      </c>
    </row>
    <row r="5" spans="1:13" ht="11.25" customHeight="1">
      <c r="A5" s="12"/>
    </row>
    <row r="6" spans="1:13" ht="11.25" customHeight="1"/>
    <row r="7" spans="1:13" ht="11.25" customHeight="1"/>
    <row r="8" spans="1:13" ht="11.25" customHeight="1"/>
    <row r="9" spans="1:13" ht="11.25" customHeight="1"/>
    <row r="10" spans="1:13" ht="11.25" customHeight="1"/>
    <row r="11" spans="1:13" ht="14.25" customHeight="1"/>
    <row r="12" spans="1:13" ht="19.5" customHeight="1">
      <c r="C12" s="21" t="str">
        <f>IF(AND($C$16=398,$D$15="1 月"),"做得好！"," ")</f>
        <v xml:space="preserve"> </v>
      </c>
    </row>
    <row r="13" spans="1:13">
      <c r="B13" s="1" t="s">
        <v>20</v>
      </c>
      <c r="C13" s="1" t="s">
        <v>143</v>
      </c>
      <c r="D13"/>
      <c r="E13"/>
      <c r="F13"/>
      <c r="G13"/>
      <c r="H13"/>
      <c r="I13"/>
      <c r="J13"/>
      <c r="K13"/>
      <c r="L13"/>
      <c r="M13"/>
    </row>
    <row r="14" spans="1:13">
      <c r="B14"/>
      <c r="C14" t="s">
        <v>15</v>
      </c>
      <c r="D14"/>
      <c r="E14"/>
      <c r="F14"/>
      <c r="G14" t="s">
        <v>144</v>
      </c>
      <c r="H14" t="s">
        <v>76</v>
      </c>
      <c r="I14"/>
      <c r="J14"/>
      <c r="K14"/>
      <c r="L14" t="s">
        <v>145</v>
      </c>
      <c r="M14" t="s">
        <v>141</v>
      </c>
    </row>
    <row r="15" spans="1:13">
      <c r="B15" s="1" t="s">
        <v>142</v>
      </c>
      <c r="C15" t="s">
        <v>72</v>
      </c>
      <c r="D15" t="s">
        <v>73</v>
      </c>
      <c r="E15" t="s">
        <v>74</v>
      </c>
      <c r="F15" t="s">
        <v>75</v>
      </c>
      <c r="G15"/>
      <c r="H15" t="s">
        <v>72</v>
      </c>
      <c r="I15" t="s">
        <v>73</v>
      </c>
      <c r="J15" t="s">
        <v>74</v>
      </c>
      <c r="K15" t="s">
        <v>75</v>
      </c>
      <c r="L15"/>
      <c r="M15"/>
    </row>
    <row r="16" spans="1:13">
      <c r="B16" s="2" t="s">
        <v>12</v>
      </c>
      <c r="C16" s="19">
        <v>74</v>
      </c>
      <c r="D16" s="19">
        <v>74</v>
      </c>
      <c r="E16" s="19">
        <v>125</v>
      </c>
      <c r="F16" s="19">
        <v>125</v>
      </c>
      <c r="G16" s="19">
        <v>398</v>
      </c>
      <c r="H16" s="19"/>
      <c r="I16" s="19"/>
      <c r="J16" s="19"/>
      <c r="K16" s="19"/>
      <c r="L16" s="19"/>
      <c r="M16" s="19">
        <v>398</v>
      </c>
    </row>
    <row r="17" spans="2:13">
      <c r="B17" s="2" t="s">
        <v>10</v>
      </c>
      <c r="C17" s="19">
        <v>235</v>
      </c>
      <c r="D17" s="19">
        <v>235</v>
      </c>
      <c r="E17" s="19">
        <v>235</v>
      </c>
      <c r="F17" s="19">
        <v>74</v>
      </c>
      <c r="G17" s="19">
        <v>779</v>
      </c>
      <c r="H17" s="19"/>
      <c r="I17" s="19"/>
      <c r="J17" s="19"/>
      <c r="K17" s="19"/>
      <c r="L17" s="19"/>
      <c r="M17" s="19">
        <v>779</v>
      </c>
    </row>
    <row r="18" spans="2:13">
      <c r="B18" s="2" t="s">
        <v>11</v>
      </c>
      <c r="C18" s="19"/>
      <c r="D18" s="19"/>
      <c r="E18" s="19"/>
      <c r="F18" s="19"/>
      <c r="G18" s="19"/>
      <c r="H18" s="19">
        <v>1000</v>
      </c>
      <c r="I18" s="19">
        <v>1000</v>
      </c>
      <c r="J18" s="19">
        <v>20</v>
      </c>
      <c r="K18" s="19">
        <v>70</v>
      </c>
      <c r="L18" s="19">
        <v>2090</v>
      </c>
      <c r="M18" s="19">
        <v>2090</v>
      </c>
    </row>
    <row r="19" spans="2:13">
      <c r="B19" s="2" t="s">
        <v>141</v>
      </c>
      <c r="C19" s="19">
        <v>309</v>
      </c>
      <c r="D19" s="19">
        <v>309</v>
      </c>
      <c r="E19" s="19">
        <v>360</v>
      </c>
      <c r="F19" s="19">
        <v>199</v>
      </c>
      <c r="G19" s="19">
        <v>1177</v>
      </c>
      <c r="H19" s="19">
        <v>1000</v>
      </c>
      <c r="I19" s="19">
        <v>1000</v>
      </c>
      <c r="J19" s="19">
        <v>20</v>
      </c>
      <c r="K19" s="19">
        <v>70</v>
      </c>
      <c r="L19" s="19">
        <v>2090</v>
      </c>
      <c r="M19" s="19">
        <v>3267</v>
      </c>
    </row>
    <row r="20" spans="2:13">
      <c r="B20"/>
      <c r="C20"/>
      <c r="D20"/>
    </row>
    <row r="21" spans="2:13">
      <c r="B21"/>
      <c r="C21"/>
      <c r="D21"/>
    </row>
    <row r="22" spans="2:13">
      <c r="B22"/>
      <c r="C22"/>
      <c r="D22"/>
    </row>
    <row r="23" spans="2:13">
      <c r="B23"/>
      <c r="C23"/>
      <c r="D23"/>
    </row>
    <row r="24" spans="2:13">
      <c r="B24"/>
      <c r="C24"/>
      <c r="D24"/>
    </row>
    <row r="25" spans="2:13">
      <c r="B25"/>
      <c r="C25"/>
      <c r="D25"/>
    </row>
    <row r="26" spans="2:13">
      <c r="B26"/>
      <c r="C26"/>
      <c r="D26"/>
    </row>
    <row r="27" spans="2:13">
      <c r="B27"/>
      <c r="C27"/>
      <c r="D27"/>
    </row>
    <row r="28" spans="2:13">
      <c r="B28"/>
      <c r="C28"/>
      <c r="D28"/>
    </row>
    <row r="29" spans="2:13">
      <c r="B29"/>
      <c r="C29"/>
      <c r="D29"/>
    </row>
    <row r="30" spans="2:13">
      <c r="B30"/>
      <c r="C30"/>
      <c r="D30"/>
    </row>
    <row r="95" spans="2:5">
      <c r="B95" s="11" t="s">
        <v>71</v>
      </c>
      <c r="C95" s="11" t="s">
        <v>9</v>
      </c>
      <c r="D95" s="11" t="s">
        <v>13</v>
      </c>
      <c r="E95" s="11" t="s">
        <v>19</v>
      </c>
    </row>
    <row r="96" spans="2:5">
      <c r="B96" s="11" t="s">
        <v>72</v>
      </c>
      <c r="C96" s="11" t="s">
        <v>12</v>
      </c>
      <c r="D96" s="11" t="s">
        <v>15</v>
      </c>
      <c r="E96" s="33">
        <v>74</v>
      </c>
    </row>
    <row r="97" spans="2:13">
      <c r="B97" s="11" t="s">
        <v>72</v>
      </c>
      <c r="C97" s="11" t="s">
        <v>10</v>
      </c>
      <c r="D97" s="11" t="s">
        <v>15</v>
      </c>
      <c r="E97" s="33">
        <v>235</v>
      </c>
    </row>
    <row r="98" spans="2:13">
      <c r="B98" s="11" t="s">
        <v>72</v>
      </c>
      <c r="C98" s="11" t="s">
        <v>11</v>
      </c>
      <c r="D98" s="11" t="s">
        <v>76</v>
      </c>
      <c r="E98" s="33">
        <v>1000</v>
      </c>
    </row>
    <row r="99" spans="2:13">
      <c r="B99" s="11" t="s">
        <v>73</v>
      </c>
      <c r="C99" s="11" t="s">
        <v>12</v>
      </c>
      <c r="D99" s="11" t="s">
        <v>15</v>
      </c>
      <c r="E99" s="33">
        <v>74</v>
      </c>
    </row>
    <row r="100" spans="2:13">
      <c r="B100" s="11" t="s">
        <v>73</v>
      </c>
      <c r="C100" s="11" t="s">
        <v>10</v>
      </c>
      <c r="D100" s="11" t="s">
        <v>15</v>
      </c>
      <c r="E100" s="33">
        <v>235</v>
      </c>
    </row>
    <row r="101" spans="2:13">
      <c r="B101" s="11" t="s">
        <v>73</v>
      </c>
      <c r="C101" s="11" t="s">
        <v>11</v>
      </c>
      <c r="D101" s="11" t="s">
        <v>76</v>
      </c>
      <c r="E101" s="33">
        <v>1000</v>
      </c>
    </row>
    <row r="102" spans="2:13">
      <c r="B102" s="11" t="s">
        <v>74</v>
      </c>
      <c r="C102" s="11" t="s">
        <v>12</v>
      </c>
      <c r="D102" s="11" t="s">
        <v>15</v>
      </c>
      <c r="E102" s="33">
        <v>125</v>
      </c>
    </row>
    <row r="103" spans="2:13">
      <c r="B103" s="11" t="s">
        <v>74</v>
      </c>
      <c r="C103" s="11" t="s">
        <v>10</v>
      </c>
      <c r="D103" s="11" t="s">
        <v>15</v>
      </c>
      <c r="E103" s="33">
        <v>235</v>
      </c>
    </row>
    <row r="104" spans="2:13">
      <c r="B104" s="11" t="s">
        <v>74</v>
      </c>
      <c r="C104" s="11" t="s">
        <v>11</v>
      </c>
      <c r="D104" s="11" t="s">
        <v>76</v>
      </c>
      <c r="E104" s="33">
        <v>20</v>
      </c>
    </row>
    <row r="105" spans="2:13">
      <c r="B105" s="11" t="s">
        <v>75</v>
      </c>
      <c r="C105" s="11" t="s">
        <v>12</v>
      </c>
      <c r="D105" s="11" t="s">
        <v>15</v>
      </c>
      <c r="E105" s="33">
        <v>125</v>
      </c>
    </row>
    <row r="106" spans="2:13">
      <c r="B106" s="11" t="s">
        <v>75</v>
      </c>
      <c r="C106" s="11" t="s">
        <v>10</v>
      </c>
      <c r="D106" s="11" t="s">
        <v>15</v>
      </c>
      <c r="E106" s="33">
        <v>74</v>
      </c>
    </row>
    <row r="107" spans="2:13" ht="16.2">
      <c r="B107" s="11" t="s">
        <v>75</v>
      </c>
      <c r="C107" s="11" t="s">
        <v>11</v>
      </c>
      <c r="D107" s="11" t="s">
        <v>76</v>
      </c>
      <c r="E107" s="33">
        <v>70</v>
      </c>
      <c r="M107" s="34"/>
    </row>
  </sheetData>
  <phoneticPr fontId="1" type="noConversion"/>
  <pageMargins left="0.7" right="0.7" top="0.75" bottom="0.75" header="0.3" footer="0.3"/>
  <pageSetup paperSize="9" orientation="portrait" r:id="rId2"/>
  <rowBreaks count="1" manualBreakCount="1">
    <brk id="32" max="16383" man="1"/>
  </rowBreaks>
  <colBreaks count="1" manualBreakCount="1">
    <brk id="10" max="106" man="1"/>
  </colBreaks>
  <drawing r:id="rId3"/>
  <tableParts count="1">
    <tablePart r:id="rId4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3"/>
  <dimension ref="A1:F146"/>
  <sheetViews>
    <sheetView showGridLines="0" zoomScaleNormal="100" workbookViewId="0"/>
  </sheetViews>
  <sheetFormatPr defaultColWidth="9.1796875" defaultRowHeight="15.6"/>
  <cols>
    <col min="1" max="1" width="11.36328125" style="10" customWidth="1"/>
    <col min="2" max="2" width="7.1796875" style="11" customWidth="1"/>
    <col min="3" max="3" width="12.453125" style="11" customWidth="1"/>
    <col min="4" max="4" width="11.7265625" style="11" bestFit="1" customWidth="1"/>
    <col min="5" max="5" width="8.36328125" style="11" bestFit="1" customWidth="1"/>
    <col min="6" max="6" width="16.08984375" style="11" customWidth="1"/>
    <col min="7" max="7" width="20.90625" style="11" customWidth="1"/>
    <col min="8" max="8" width="14.90625" style="11" customWidth="1"/>
    <col min="9" max="28" width="9.1796875" style="11" customWidth="1"/>
    <col min="29" max="16384" width="9.1796875" style="11"/>
  </cols>
  <sheetData>
    <row r="1" spans="1:6">
      <c r="A1" s="12" t="s">
        <v>77</v>
      </c>
    </row>
    <row r="2" spans="1:6">
      <c r="A2" s="12" t="s">
        <v>78</v>
      </c>
    </row>
    <row r="3" spans="1:6">
      <c r="A3" s="12" t="s">
        <v>79</v>
      </c>
    </row>
    <row r="4" spans="1:6">
      <c r="A4" s="12" t="s">
        <v>5</v>
      </c>
    </row>
    <row r="5" spans="1:6">
      <c r="A5" s="12"/>
    </row>
    <row r="8" spans="1:6">
      <c r="D8" s="1" t="s">
        <v>142</v>
      </c>
      <c r="E8" t="s">
        <v>20</v>
      </c>
      <c r="F8"/>
    </row>
    <row r="9" spans="1:6">
      <c r="D9" s="2" t="s">
        <v>82</v>
      </c>
      <c r="E9" s="19">
        <v>4760</v>
      </c>
      <c r="F9"/>
    </row>
    <row r="10" spans="1:6">
      <c r="D10" s="3" t="s">
        <v>10</v>
      </c>
      <c r="E10" s="19">
        <v>4760</v>
      </c>
      <c r="F10"/>
    </row>
    <row r="11" spans="1:6">
      <c r="D11" s="5" t="s">
        <v>85</v>
      </c>
      <c r="E11" s="19">
        <v>1040</v>
      </c>
      <c r="F11"/>
    </row>
    <row r="12" spans="1:6">
      <c r="D12" s="5" t="s">
        <v>76</v>
      </c>
      <c r="E12" s="19">
        <v>1320</v>
      </c>
      <c r="F12"/>
    </row>
    <row r="13" spans="1:6">
      <c r="D13" s="5" t="s">
        <v>86</v>
      </c>
      <c r="E13" s="19">
        <v>2400</v>
      </c>
      <c r="F13"/>
    </row>
    <row r="14" spans="1:6">
      <c r="D14" s="2" t="s">
        <v>81</v>
      </c>
      <c r="E14" s="19">
        <v>4100</v>
      </c>
      <c r="F14"/>
    </row>
    <row r="15" spans="1:6">
      <c r="D15" s="3" t="s">
        <v>10</v>
      </c>
      <c r="E15" s="19">
        <v>4100</v>
      </c>
      <c r="F15"/>
    </row>
    <row r="16" spans="1:6">
      <c r="D16" s="5" t="s">
        <v>85</v>
      </c>
      <c r="E16" s="19">
        <v>1030</v>
      </c>
      <c r="F16"/>
    </row>
    <row r="17" spans="4:6">
      <c r="D17" s="5" t="s">
        <v>76</v>
      </c>
      <c r="E17" s="19">
        <v>1650</v>
      </c>
      <c r="F17"/>
    </row>
    <row r="18" spans="4:6">
      <c r="D18" s="5" t="s">
        <v>86</v>
      </c>
      <c r="E18" s="19">
        <v>1420</v>
      </c>
      <c r="F18"/>
    </row>
    <row r="19" spans="4:6">
      <c r="D19" s="2" t="s">
        <v>84</v>
      </c>
      <c r="E19" s="19">
        <v>5425</v>
      </c>
      <c r="F19"/>
    </row>
    <row r="20" spans="4:6">
      <c r="D20" s="3" t="s">
        <v>11</v>
      </c>
      <c r="E20" s="19">
        <v>5425</v>
      </c>
      <c r="F20"/>
    </row>
    <row r="21" spans="4:6">
      <c r="D21" s="5" t="s">
        <v>85</v>
      </c>
      <c r="E21" s="19">
        <v>1272</v>
      </c>
      <c r="F21"/>
    </row>
    <row r="22" spans="4:6">
      <c r="D22" s="5" t="s">
        <v>76</v>
      </c>
      <c r="E22" s="19">
        <v>933</v>
      </c>
      <c r="F22"/>
    </row>
    <row r="23" spans="4:6">
      <c r="D23" s="5" t="s">
        <v>86</v>
      </c>
      <c r="E23" s="19">
        <v>3220</v>
      </c>
      <c r="F23"/>
    </row>
    <row r="24" spans="4:6">
      <c r="D24" s="2" t="s">
        <v>83</v>
      </c>
      <c r="E24" s="19">
        <v>3473</v>
      </c>
      <c r="F24"/>
    </row>
    <row r="25" spans="4:6">
      <c r="D25" s="3" t="s">
        <v>11</v>
      </c>
      <c r="E25" s="19">
        <v>3473</v>
      </c>
      <c r="F25"/>
    </row>
    <row r="26" spans="4:6">
      <c r="D26" s="5" t="s">
        <v>85</v>
      </c>
      <c r="E26" s="19">
        <v>1080</v>
      </c>
    </row>
    <row r="27" spans="4:6">
      <c r="D27" s="5" t="s">
        <v>76</v>
      </c>
      <c r="E27" s="19">
        <v>1133</v>
      </c>
    </row>
    <row r="28" spans="4:6">
      <c r="D28" s="5" t="s">
        <v>86</v>
      </c>
      <c r="E28" s="19">
        <v>1260</v>
      </c>
    </row>
    <row r="29" spans="4:6">
      <c r="D29" s="2" t="s">
        <v>141</v>
      </c>
      <c r="E29" s="19">
        <v>17758</v>
      </c>
    </row>
    <row r="98" spans="2:5">
      <c r="B98" s="11" t="s">
        <v>9</v>
      </c>
      <c r="C98" s="11" t="s">
        <v>80</v>
      </c>
      <c r="D98" s="11" t="s">
        <v>13</v>
      </c>
      <c r="E98" s="35" t="s">
        <v>19</v>
      </c>
    </row>
    <row r="99" spans="2:5">
      <c r="B99" s="11" t="s">
        <v>10</v>
      </c>
      <c r="C99" s="11" t="s">
        <v>81</v>
      </c>
      <c r="D99" s="11" t="s">
        <v>85</v>
      </c>
      <c r="E99" s="33">
        <v>300</v>
      </c>
    </row>
    <row r="100" spans="2:5">
      <c r="B100" s="11" t="s">
        <v>10</v>
      </c>
      <c r="C100" s="11" t="s">
        <v>81</v>
      </c>
      <c r="D100" s="11" t="s">
        <v>86</v>
      </c>
      <c r="E100" s="33">
        <v>200</v>
      </c>
    </row>
    <row r="101" spans="2:5">
      <c r="B101" s="11" t="s">
        <v>10</v>
      </c>
      <c r="C101" s="11" t="s">
        <v>81</v>
      </c>
      <c r="D101" s="11" t="s">
        <v>76</v>
      </c>
      <c r="E101" s="33">
        <v>400</v>
      </c>
    </row>
    <row r="102" spans="2:5">
      <c r="B102" s="11" t="s">
        <v>10</v>
      </c>
      <c r="C102" s="11" t="s">
        <v>81</v>
      </c>
      <c r="D102" s="11" t="s">
        <v>85</v>
      </c>
      <c r="E102" s="33">
        <v>300</v>
      </c>
    </row>
    <row r="103" spans="2:5">
      <c r="B103" s="11" t="s">
        <v>10</v>
      </c>
      <c r="C103" s="11" t="s">
        <v>81</v>
      </c>
      <c r="D103" s="11" t="s">
        <v>86</v>
      </c>
      <c r="E103" s="33">
        <v>800</v>
      </c>
    </row>
    <row r="104" spans="2:5">
      <c r="B104" s="11" t="s">
        <v>10</v>
      </c>
      <c r="C104" s="11" t="s">
        <v>81</v>
      </c>
      <c r="D104" s="11" t="s">
        <v>76</v>
      </c>
      <c r="E104" s="33">
        <v>400</v>
      </c>
    </row>
    <row r="105" spans="2:5">
      <c r="B105" s="11" t="s">
        <v>10</v>
      </c>
      <c r="C105" s="11" t="s">
        <v>81</v>
      </c>
      <c r="D105" s="11" t="s">
        <v>85</v>
      </c>
      <c r="E105" s="33">
        <v>200</v>
      </c>
    </row>
    <row r="106" spans="2:5">
      <c r="B106" s="11" t="s">
        <v>10</v>
      </c>
      <c r="C106" s="11" t="s">
        <v>81</v>
      </c>
      <c r="D106" s="11" t="s">
        <v>86</v>
      </c>
      <c r="E106" s="33">
        <v>300</v>
      </c>
    </row>
    <row r="107" spans="2:5">
      <c r="B107" s="11" t="s">
        <v>10</v>
      </c>
      <c r="C107" s="11" t="s">
        <v>81</v>
      </c>
      <c r="D107" s="11" t="s">
        <v>76</v>
      </c>
      <c r="E107" s="33">
        <v>450</v>
      </c>
    </row>
    <row r="108" spans="2:5">
      <c r="B108" s="11" t="s">
        <v>10</v>
      </c>
      <c r="C108" s="11" t="s">
        <v>81</v>
      </c>
      <c r="D108" s="11" t="s">
        <v>85</v>
      </c>
      <c r="E108" s="33">
        <v>230</v>
      </c>
    </row>
    <row r="109" spans="2:5">
      <c r="B109" s="11" t="s">
        <v>10</v>
      </c>
      <c r="C109" s="11" t="s">
        <v>81</v>
      </c>
      <c r="D109" s="11" t="s">
        <v>86</v>
      </c>
      <c r="E109" s="33">
        <v>120</v>
      </c>
    </row>
    <row r="110" spans="2:5">
      <c r="B110" s="11" t="s">
        <v>10</v>
      </c>
      <c r="C110" s="11" t="s">
        <v>81</v>
      </c>
      <c r="D110" s="11" t="s">
        <v>76</v>
      </c>
      <c r="E110" s="33">
        <v>400</v>
      </c>
    </row>
    <row r="111" spans="2:5">
      <c r="B111" s="11" t="s">
        <v>10</v>
      </c>
      <c r="C111" s="11" t="s">
        <v>82</v>
      </c>
      <c r="D111" s="11" t="s">
        <v>85</v>
      </c>
      <c r="E111" s="33">
        <v>210</v>
      </c>
    </row>
    <row r="112" spans="2:5">
      <c r="B112" s="11" t="s">
        <v>10</v>
      </c>
      <c r="C112" s="11" t="s">
        <v>82</v>
      </c>
      <c r="D112" s="11" t="s">
        <v>86</v>
      </c>
      <c r="E112" s="33">
        <v>300</v>
      </c>
    </row>
    <row r="113" spans="2:5">
      <c r="B113" s="11" t="s">
        <v>10</v>
      </c>
      <c r="C113" s="11" t="s">
        <v>82</v>
      </c>
      <c r="D113" s="11" t="s">
        <v>76</v>
      </c>
      <c r="E113" s="33">
        <v>400</v>
      </c>
    </row>
    <row r="114" spans="2:5">
      <c r="B114" s="11" t="s">
        <v>10</v>
      </c>
      <c r="C114" s="11" t="s">
        <v>82</v>
      </c>
      <c r="D114" s="11" t="s">
        <v>85</v>
      </c>
      <c r="E114" s="33">
        <v>230</v>
      </c>
    </row>
    <row r="115" spans="2:5">
      <c r="B115" s="11" t="s">
        <v>10</v>
      </c>
      <c r="C115" s="11" t="s">
        <v>82</v>
      </c>
      <c r="D115" s="11" t="s">
        <v>86</v>
      </c>
      <c r="E115" s="33">
        <v>900</v>
      </c>
    </row>
    <row r="116" spans="2:5">
      <c r="B116" s="11" t="s">
        <v>10</v>
      </c>
      <c r="C116" s="11" t="s">
        <v>82</v>
      </c>
      <c r="D116" s="11" t="s">
        <v>76</v>
      </c>
      <c r="E116" s="33">
        <v>300</v>
      </c>
    </row>
    <row r="117" spans="2:5">
      <c r="B117" s="11" t="s">
        <v>10</v>
      </c>
      <c r="C117" s="11" t="s">
        <v>82</v>
      </c>
      <c r="D117" s="11" t="s">
        <v>85</v>
      </c>
      <c r="E117" s="33">
        <v>200</v>
      </c>
    </row>
    <row r="118" spans="2:5">
      <c r="B118" s="11" t="s">
        <v>10</v>
      </c>
      <c r="C118" s="11" t="s">
        <v>82</v>
      </c>
      <c r="D118" s="11" t="s">
        <v>86</v>
      </c>
      <c r="E118" s="33">
        <v>1000</v>
      </c>
    </row>
    <row r="119" spans="2:5">
      <c r="B119" s="11" t="s">
        <v>10</v>
      </c>
      <c r="C119" s="11" t="s">
        <v>82</v>
      </c>
      <c r="D119" s="11" t="s">
        <v>76</v>
      </c>
      <c r="E119" s="33">
        <v>220</v>
      </c>
    </row>
    <row r="120" spans="2:5">
      <c r="B120" s="11" t="s">
        <v>10</v>
      </c>
      <c r="C120" s="11" t="s">
        <v>82</v>
      </c>
      <c r="D120" s="11" t="s">
        <v>85</v>
      </c>
      <c r="E120" s="33">
        <v>400</v>
      </c>
    </row>
    <row r="121" spans="2:5">
      <c r="B121" s="11" t="s">
        <v>10</v>
      </c>
      <c r="C121" s="11" t="s">
        <v>82</v>
      </c>
      <c r="D121" s="11" t="s">
        <v>86</v>
      </c>
      <c r="E121" s="33">
        <v>200</v>
      </c>
    </row>
    <row r="122" spans="2:5">
      <c r="B122" s="11" t="s">
        <v>10</v>
      </c>
      <c r="C122" s="11" t="s">
        <v>82</v>
      </c>
      <c r="D122" s="11" t="s">
        <v>76</v>
      </c>
      <c r="E122" s="33">
        <v>400</v>
      </c>
    </row>
    <row r="123" spans="2:5">
      <c r="B123" s="11" t="s">
        <v>11</v>
      </c>
      <c r="C123" s="11" t="s">
        <v>83</v>
      </c>
      <c r="D123" s="11" t="s">
        <v>85</v>
      </c>
      <c r="E123" s="33">
        <v>100</v>
      </c>
    </row>
    <row r="124" spans="2:5">
      <c r="B124" s="11" t="s">
        <v>11</v>
      </c>
      <c r="C124" s="11" t="s">
        <v>83</v>
      </c>
      <c r="D124" s="11" t="s">
        <v>86</v>
      </c>
      <c r="E124" s="33">
        <v>30</v>
      </c>
    </row>
    <row r="125" spans="2:5">
      <c r="B125" s="11" t="s">
        <v>11</v>
      </c>
      <c r="C125" s="11" t="s">
        <v>83</v>
      </c>
      <c r="D125" s="11" t="s">
        <v>76</v>
      </c>
      <c r="E125" s="33">
        <v>123</v>
      </c>
    </row>
    <row r="126" spans="2:5">
      <c r="B126" s="11" t="s">
        <v>11</v>
      </c>
      <c r="C126" s="11" t="s">
        <v>83</v>
      </c>
      <c r="D126" s="11" t="s">
        <v>85</v>
      </c>
      <c r="E126" s="33">
        <v>300</v>
      </c>
    </row>
    <row r="127" spans="2:5">
      <c r="B127" s="11" t="s">
        <v>11</v>
      </c>
      <c r="C127" s="11" t="s">
        <v>83</v>
      </c>
      <c r="D127" s="11" t="s">
        <v>86</v>
      </c>
      <c r="E127" s="33">
        <v>350</v>
      </c>
    </row>
    <row r="128" spans="2:5">
      <c r="B128" s="11" t="s">
        <v>11</v>
      </c>
      <c r="C128" s="11" t="s">
        <v>83</v>
      </c>
      <c r="D128" s="11" t="s">
        <v>76</v>
      </c>
      <c r="E128" s="33">
        <v>230</v>
      </c>
    </row>
    <row r="129" spans="2:5">
      <c r="B129" s="11" t="s">
        <v>11</v>
      </c>
      <c r="C129" s="11" t="s">
        <v>83</v>
      </c>
      <c r="D129" s="11" t="s">
        <v>85</v>
      </c>
      <c r="E129" s="33">
        <v>120</v>
      </c>
    </row>
    <row r="130" spans="2:5">
      <c r="B130" s="11" t="s">
        <v>11</v>
      </c>
      <c r="C130" s="11" t="s">
        <v>83</v>
      </c>
      <c r="D130" s="11" t="s">
        <v>86</v>
      </c>
      <c r="E130" s="33">
        <v>640</v>
      </c>
    </row>
    <row r="131" spans="2:5">
      <c r="B131" s="11" t="s">
        <v>11</v>
      </c>
      <c r="C131" s="11" t="s">
        <v>83</v>
      </c>
      <c r="D131" s="11" t="s">
        <v>76</v>
      </c>
      <c r="E131" s="33">
        <v>530</v>
      </c>
    </row>
    <row r="132" spans="2:5">
      <c r="B132" s="11" t="s">
        <v>11</v>
      </c>
      <c r="C132" s="11" t="s">
        <v>83</v>
      </c>
      <c r="D132" s="11" t="s">
        <v>85</v>
      </c>
      <c r="E132" s="33">
        <v>560</v>
      </c>
    </row>
    <row r="133" spans="2:5">
      <c r="B133" s="11" t="s">
        <v>11</v>
      </c>
      <c r="C133" s="11" t="s">
        <v>83</v>
      </c>
      <c r="D133" s="11" t="s">
        <v>86</v>
      </c>
      <c r="E133" s="33">
        <v>240</v>
      </c>
    </row>
    <row r="134" spans="2:5">
      <c r="B134" s="11" t="s">
        <v>11</v>
      </c>
      <c r="C134" s="11" t="s">
        <v>83</v>
      </c>
      <c r="D134" s="11" t="s">
        <v>76</v>
      </c>
      <c r="E134" s="33">
        <v>250</v>
      </c>
    </row>
    <row r="135" spans="2:5">
      <c r="B135" s="11" t="s">
        <v>11</v>
      </c>
      <c r="C135" s="11" t="s">
        <v>84</v>
      </c>
      <c r="D135" s="11" t="s">
        <v>85</v>
      </c>
      <c r="E135" s="33">
        <v>62</v>
      </c>
    </row>
    <row r="136" spans="2:5">
      <c r="B136" s="11" t="s">
        <v>11</v>
      </c>
      <c r="C136" s="11" t="s">
        <v>84</v>
      </c>
      <c r="D136" s="11" t="s">
        <v>86</v>
      </c>
      <c r="E136" s="33">
        <v>600</v>
      </c>
    </row>
    <row r="137" spans="2:5">
      <c r="B137" s="11" t="s">
        <v>11</v>
      </c>
      <c r="C137" s="11" t="s">
        <v>84</v>
      </c>
      <c r="D137" s="11" t="s">
        <v>76</v>
      </c>
      <c r="E137" s="33">
        <v>340</v>
      </c>
    </row>
    <row r="138" spans="2:5">
      <c r="B138" s="11" t="s">
        <v>11</v>
      </c>
      <c r="C138" s="11" t="s">
        <v>84</v>
      </c>
      <c r="D138" s="11" t="s">
        <v>85</v>
      </c>
      <c r="E138" s="33">
        <v>205</v>
      </c>
    </row>
    <row r="139" spans="2:5">
      <c r="B139" s="11" t="s">
        <v>11</v>
      </c>
      <c r="C139" s="11" t="s">
        <v>84</v>
      </c>
      <c r="D139" s="11" t="s">
        <v>86</v>
      </c>
      <c r="E139" s="33">
        <v>500</v>
      </c>
    </row>
    <row r="140" spans="2:5">
      <c r="B140" s="11" t="s">
        <v>11</v>
      </c>
      <c r="C140" s="11" t="s">
        <v>84</v>
      </c>
      <c r="D140" s="11" t="s">
        <v>76</v>
      </c>
      <c r="E140" s="33">
        <v>403</v>
      </c>
    </row>
    <row r="141" spans="2:5">
      <c r="B141" s="11" t="s">
        <v>11</v>
      </c>
      <c r="C141" s="11" t="s">
        <v>84</v>
      </c>
      <c r="D141" s="11" t="s">
        <v>85</v>
      </c>
      <c r="E141" s="33">
        <v>503</v>
      </c>
    </row>
    <row r="142" spans="2:5">
      <c r="B142" s="11" t="s">
        <v>11</v>
      </c>
      <c r="C142" s="11" t="s">
        <v>84</v>
      </c>
      <c r="D142" s="11" t="s">
        <v>86</v>
      </c>
      <c r="E142" s="33">
        <v>2000</v>
      </c>
    </row>
    <row r="143" spans="2:5">
      <c r="B143" s="11" t="s">
        <v>11</v>
      </c>
      <c r="C143" s="11" t="s">
        <v>84</v>
      </c>
      <c r="D143" s="11" t="s">
        <v>76</v>
      </c>
      <c r="E143" s="33">
        <v>140</v>
      </c>
    </row>
    <row r="144" spans="2:5">
      <c r="B144" s="11" t="s">
        <v>11</v>
      </c>
      <c r="C144" s="11" t="s">
        <v>84</v>
      </c>
      <c r="D144" s="11" t="s">
        <v>85</v>
      </c>
      <c r="E144" s="33">
        <v>502</v>
      </c>
    </row>
    <row r="145" spans="2:5">
      <c r="B145" s="11" t="s">
        <v>11</v>
      </c>
      <c r="C145" s="11" t="s">
        <v>84</v>
      </c>
      <c r="D145" s="11" t="s">
        <v>86</v>
      </c>
      <c r="E145" s="33">
        <v>120</v>
      </c>
    </row>
    <row r="146" spans="2:5">
      <c r="B146" s="11" t="s">
        <v>11</v>
      </c>
      <c r="C146" s="11" t="s">
        <v>84</v>
      </c>
      <c r="D146" s="11" t="s">
        <v>76</v>
      </c>
      <c r="E146" s="33">
        <v>50</v>
      </c>
    </row>
  </sheetData>
  <phoneticPr fontId="1" type="noConversion"/>
  <pageMargins left="0.7" right="0.7" top="0.75" bottom="0.75" header="0.3" footer="0.3"/>
  <pageSetup paperSize="9" scale="78" orientation="portrait" r:id="rId2"/>
  <rowBreaks count="2" manualBreakCount="2">
    <brk id="36" max="16383" man="1"/>
    <brk id="82" max="16383" man="1"/>
  </rowBreaks>
  <colBreaks count="2" manualBreakCount="2">
    <brk id="6" max="1048575" man="1"/>
    <brk id="9" max="1048575" man="1"/>
  </colBreaks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27"/>
  <sheetViews>
    <sheetView showGridLines="0" zoomScaleNormal="100" workbookViewId="0"/>
  </sheetViews>
  <sheetFormatPr defaultColWidth="9.1796875" defaultRowHeight="15.6"/>
  <cols>
    <col min="1" max="1" width="9.1796875" style="10" customWidth="1"/>
    <col min="2" max="2" width="11.08984375" style="11" customWidth="1"/>
    <col min="3" max="6" width="9.1796875" style="11"/>
    <col min="7" max="7" width="10.81640625" style="11" customWidth="1"/>
    <col min="8" max="8" width="8" style="11" bestFit="1" customWidth="1"/>
    <col min="9" max="9" width="7.81640625" style="11" bestFit="1" customWidth="1"/>
    <col min="10" max="10" width="8.90625" style="11" customWidth="1"/>
    <col min="11" max="16384" width="9.1796875" style="11"/>
  </cols>
  <sheetData>
    <row r="1" spans="1:19">
      <c r="A1" s="10" t="s">
        <v>4</v>
      </c>
    </row>
    <row r="2" spans="1:19">
      <c r="A2" s="12" t="s">
        <v>128</v>
      </c>
    </row>
    <row r="3" spans="1:19">
      <c r="A3" s="12" t="s">
        <v>5</v>
      </c>
    </row>
    <row r="4" spans="1:19" ht="9" customHeight="1">
      <c r="A4" s="13"/>
    </row>
    <row r="5" spans="1:19" ht="9" customHeight="1"/>
    <row r="6" spans="1:19" ht="9.75" customHeight="1"/>
    <row r="7" spans="1:19" ht="10.5" customHeight="1"/>
    <row r="8" spans="1:19" ht="16.2">
      <c r="B8" s="14" t="s">
        <v>8</v>
      </c>
      <c r="C8" s="14" t="s">
        <v>9</v>
      </c>
      <c r="D8" s="14" t="s">
        <v>13</v>
      </c>
      <c r="E8" s="14" t="s">
        <v>19</v>
      </c>
    </row>
    <row r="9" spans="1:19">
      <c r="A9" s="10" t="s">
        <v>6</v>
      </c>
      <c r="B9" s="15">
        <v>42736</v>
      </c>
      <c r="C9" s="11" t="s">
        <v>10</v>
      </c>
      <c r="D9" s="11" t="s">
        <v>14</v>
      </c>
      <c r="E9" s="16">
        <v>95</v>
      </c>
    </row>
    <row r="10" spans="1:19">
      <c r="A10" s="10" t="s">
        <v>7</v>
      </c>
      <c r="B10" s="15">
        <v>42750</v>
      </c>
      <c r="C10" s="11" t="s">
        <v>11</v>
      </c>
      <c r="D10" s="11" t="s">
        <v>15</v>
      </c>
      <c r="E10" s="16">
        <v>325</v>
      </c>
      <c r="H10" s="1" t="s">
        <v>9</v>
      </c>
      <c r="I10" t="s">
        <v>20</v>
      </c>
      <c r="J10"/>
    </row>
    <row r="11" spans="1:19">
      <c r="B11" s="15">
        <v>42752</v>
      </c>
      <c r="C11" s="11" t="s">
        <v>11</v>
      </c>
      <c r="D11" s="11" t="s">
        <v>16</v>
      </c>
      <c r="E11" s="16">
        <v>250</v>
      </c>
      <c r="H11" s="2" t="s">
        <v>10</v>
      </c>
      <c r="I11" s="19">
        <v>220</v>
      </c>
      <c r="J11"/>
      <c r="P11" s="45"/>
      <c r="Q11" s="45"/>
      <c r="R11" s="45"/>
      <c r="S11" s="45"/>
    </row>
    <row r="12" spans="1:19">
      <c r="B12" s="15">
        <v>42756</v>
      </c>
      <c r="C12" s="11" t="s">
        <v>10</v>
      </c>
      <c r="D12" s="11" t="s">
        <v>15</v>
      </c>
      <c r="E12" s="16">
        <v>125</v>
      </c>
      <c r="H12" s="2" t="s">
        <v>12</v>
      </c>
      <c r="I12" s="19">
        <v>270</v>
      </c>
      <c r="J12"/>
      <c r="P12" s="45"/>
      <c r="Q12" s="45"/>
      <c r="R12" s="45"/>
      <c r="S12" s="45"/>
    </row>
    <row r="13" spans="1:19">
      <c r="B13" s="15">
        <v>42768</v>
      </c>
      <c r="C13" s="11" t="s">
        <v>11</v>
      </c>
      <c r="D13" s="11" t="s">
        <v>15</v>
      </c>
      <c r="E13" s="16">
        <v>235</v>
      </c>
      <c r="H13" s="2" t="s">
        <v>11</v>
      </c>
      <c r="I13" s="19">
        <v>810</v>
      </c>
      <c r="J13"/>
      <c r="P13" s="45"/>
      <c r="Q13" s="45"/>
      <c r="R13" s="45"/>
      <c r="S13" s="45"/>
    </row>
    <row r="14" spans="1:19">
      <c r="B14" s="15">
        <v>42786</v>
      </c>
      <c r="C14" s="11" t="s">
        <v>12</v>
      </c>
      <c r="D14" s="11" t="s">
        <v>17</v>
      </c>
      <c r="E14" s="16">
        <v>20</v>
      </c>
      <c r="H14" s="2" t="s">
        <v>141</v>
      </c>
      <c r="I14" s="19">
        <v>1300</v>
      </c>
      <c r="J14"/>
      <c r="P14" s="45"/>
      <c r="Q14" s="45"/>
      <c r="R14" s="45"/>
      <c r="S14" s="45"/>
    </row>
    <row r="15" spans="1:19">
      <c r="B15" s="15">
        <v>42791</v>
      </c>
      <c r="C15" s="11" t="s">
        <v>12</v>
      </c>
      <c r="D15" s="11" t="s">
        <v>16</v>
      </c>
      <c r="E15" s="16">
        <v>125</v>
      </c>
      <c r="H15"/>
      <c r="I15"/>
      <c r="J15"/>
      <c r="P15" s="45"/>
      <c r="Q15" s="45"/>
      <c r="R15" s="45"/>
      <c r="S15" s="45"/>
    </row>
    <row r="16" spans="1:19">
      <c r="B16" s="15">
        <v>42791</v>
      </c>
      <c r="C16" s="11" t="s">
        <v>12</v>
      </c>
      <c r="D16" s="11" t="s">
        <v>18</v>
      </c>
      <c r="E16" s="16">
        <v>125</v>
      </c>
      <c r="H16"/>
      <c r="I16"/>
      <c r="J16"/>
      <c r="P16" s="45"/>
      <c r="Q16" s="45"/>
      <c r="R16" s="45"/>
      <c r="S16" s="45"/>
    </row>
    <row r="17" spans="8:19">
      <c r="H17"/>
      <c r="I17"/>
      <c r="J17"/>
      <c r="P17" s="45"/>
      <c r="Q17" s="45"/>
      <c r="R17" s="45"/>
      <c r="S17" s="45"/>
    </row>
    <row r="18" spans="8:19">
      <c r="H18"/>
      <c r="I18"/>
      <c r="J18"/>
      <c r="P18" s="45"/>
      <c r="Q18" s="45"/>
      <c r="R18" s="45"/>
      <c r="S18" s="45"/>
    </row>
    <row r="19" spans="8:19">
      <c r="H19"/>
      <c r="I19"/>
      <c r="J19"/>
      <c r="P19" s="45"/>
      <c r="Q19" s="45"/>
      <c r="R19" s="45"/>
      <c r="S19" s="45"/>
    </row>
    <row r="20" spans="8:19">
      <c r="H20"/>
      <c r="I20"/>
      <c r="J20"/>
    </row>
    <row r="21" spans="8:19">
      <c r="H21"/>
      <c r="I21"/>
      <c r="J21"/>
    </row>
    <row r="22" spans="8:19">
      <c r="H22"/>
      <c r="I22"/>
      <c r="J22"/>
    </row>
    <row r="23" spans="8:19">
      <c r="H23"/>
      <c r="I23"/>
      <c r="J23"/>
    </row>
    <row r="24" spans="8:19">
      <c r="H24"/>
      <c r="I24"/>
      <c r="J24"/>
    </row>
    <row r="25" spans="8:19">
      <c r="H25"/>
      <c r="I25"/>
      <c r="J25"/>
    </row>
    <row r="26" spans="8:19">
      <c r="H26"/>
      <c r="I26"/>
      <c r="J26"/>
    </row>
    <row r="27" spans="8:19">
      <c r="H27"/>
      <c r="I27"/>
      <c r="J27"/>
    </row>
  </sheetData>
  <phoneticPr fontId="1" type="noConversion"/>
  <pageMargins left="0.7" right="0.7" top="0.75" bottom="0.75" header="0.3" footer="0.3"/>
  <pageSetup paperSize="9" scale="69" orientation="portrait" r:id="rId2"/>
  <colBreaks count="3" manualBreakCount="3">
    <brk id="8" max="1048575" man="1"/>
    <brk id="15" max="1048575" man="1"/>
    <brk id="22" max="1048575" man="1"/>
  </colBreaks>
  <drawing r:id="rId3"/>
  <tableParts count="1">
    <tablePart r:id="rId4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6"/>
  <dimension ref="A1:E55"/>
  <sheetViews>
    <sheetView showGridLines="0" topLeftCell="A28" zoomScaleNormal="100" workbookViewId="0"/>
  </sheetViews>
  <sheetFormatPr defaultColWidth="9.1796875" defaultRowHeight="15.6"/>
  <cols>
    <col min="1" max="1" width="9.1796875" style="10"/>
    <col min="2" max="2" width="8.08984375" style="11" customWidth="1"/>
    <col min="3" max="3" width="9.81640625" style="11" customWidth="1"/>
    <col min="4" max="4" width="9.54296875" style="11" customWidth="1"/>
    <col min="5" max="5" width="8.54296875" style="11" customWidth="1"/>
    <col min="6" max="16384" width="9.1796875" style="11"/>
  </cols>
  <sheetData>
    <row r="1" spans="1:5">
      <c r="A1" s="12" t="s">
        <v>87</v>
      </c>
    </row>
    <row r="2" spans="1:5">
      <c r="A2" s="12" t="s">
        <v>88</v>
      </c>
    </row>
    <row r="3" spans="1:5">
      <c r="A3" s="12" t="s">
        <v>5</v>
      </c>
    </row>
    <row r="4" spans="1:5">
      <c r="A4" s="12"/>
    </row>
    <row r="7" spans="1:5">
      <c r="B7" s="11" t="s">
        <v>80</v>
      </c>
      <c r="C7" s="11" t="s">
        <v>89</v>
      </c>
      <c r="D7" s="11" t="s">
        <v>93</v>
      </c>
      <c r="E7" s="11" t="s">
        <v>108</v>
      </c>
    </row>
    <row r="8" spans="1:5">
      <c r="B8" s="11" t="s">
        <v>81</v>
      </c>
      <c r="C8" s="11" t="s">
        <v>90</v>
      </c>
      <c r="D8" s="11" t="s">
        <v>94</v>
      </c>
      <c r="E8" s="36">
        <v>300</v>
      </c>
    </row>
    <row r="9" spans="1:5">
      <c r="B9" s="11" t="s">
        <v>81</v>
      </c>
      <c r="C9" s="11" t="s">
        <v>91</v>
      </c>
      <c r="D9" s="11" t="s">
        <v>95</v>
      </c>
      <c r="E9" s="36">
        <v>200</v>
      </c>
    </row>
    <row r="10" spans="1:5">
      <c r="B10" s="11" t="s">
        <v>81</v>
      </c>
      <c r="C10" s="11" t="s">
        <v>92</v>
      </c>
      <c r="D10" s="11" t="s">
        <v>96</v>
      </c>
      <c r="E10" s="36">
        <v>400</v>
      </c>
    </row>
    <row r="11" spans="1:5">
      <c r="B11" s="11" t="s">
        <v>81</v>
      </c>
      <c r="C11" s="11" t="s">
        <v>90</v>
      </c>
      <c r="D11" s="11" t="s">
        <v>97</v>
      </c>
      <c r="E11" s="36">
        <v>300</v>
      </c>
    </row>
    <row r="12" spans="1:5">
      <c r="B12" s="11" t="s">
        <v>81</v>
      </c>
      <c r="C12" s="11" t="s">
        <v>91</v>
      </c>
      <c r="D12" s="11" t="s">
        <v>94</v>
      </c>
      <c r="E12" s="36">
        <v>800</v>
      </c>
    </row>
    <row r="13" spans="1:5">
      <c r="B13" s="11" t="s">
        <v>81</v>
      </c>
      <c r="C13" s="11" t="s">
        <v>92</v>
      </c>
      <c r="D13" s="11" t="s">
        <v>95</v>
      </c>
      <c r="E13" s="36">
        <v>400</v>
      </c>
    </row>
    <row r="14" spans="1:5">
      <c r="B14" s="11" t="s">
        <v>81</v>
      </c>
      <c r="C14" s="11" t="s">
        <v>90</v>
      </c>
      <c r="D14" s="11" t="s">
        <v>96</v>
      </c>
      <c r="E14" s="36">
        <v>200</v>
      </c>
    </row>
    <row r="15" spans="1:5">
      <c r="B15" s="11" t="s">
        <v>81</v>
      </c>
      <c r="C15" s="11" t="s">
        <v>91</v>
      </c>
      <c r="D15" s="11" t="s">
        <v>97</v>
      </c>
      <c r="E15" s="36">
        <v>300</v>
      </c>
    </row>
    <row r="16" spans="1:5">
      <c r="B16" s="11" t="s">
        <v>81</v>
      </c>
      <c r="C16" s="11" t="s">
        <v>92</v>
      </c>
      <c r="D16" s="11" t="s">
        <v>94</v>
      </c>
      <c r="E16" s="36">
        <v>450</v>
      </c>
    </row>
    <row r="17" spans="2:5">
      <c r="B17" s="11" t="s">
        <v>81</v>
      </c>
      <c r="C17" s="11" t="s">
        <v>90</v>
      </c>
      <c r="D17" s="11" t="s">
        <v>95</v>
      </c>
      <c r="E17" s="36">
        <v>230</v>
      </c>
    </row>
    <row r="18" spans="2:5">
      <c r="B18" s="11" t="s">
        <v>81</v>
      </c>
      <c r="C18" s="11" t="s">
        <v>91</v>
      </c>
      <c r="D18" s="11" t="s">
        <v>96</v>
      </c>
      <c r="E18" s="36">
        <v>120</v>
      </c>
    </row>
    <row r="19" spans="2:5">
      <c r="B19" s="11" t="s">
        <v>81</v>
      </c>
      <c r="C19" s="11" t="s">
        <v>92</v>
      </c>
      <c r="D19" s="11" t="s">
        <v>97</v>
      </c>
      <c r="E19" s="36">
        <v>400</v>
      </c>
    </row>
    <row r="20" spans="2:5">
      <c r="B20" s="11" t="s">
        <v>82</v>
      </c>
      <c r="C20" s="11" t="s">
        <v>90</v>
      </c>
      <c r="D20" s="11" t="s">
        <v>98</v>
      </c>
      <c r="E20" s="36">
        <v>210</v>
      </c>
    </row>
    <row r="21" spans="2:5">
      <c r="B21" s="11" t="s">
        <v>82</v>
      </c>
      <c r="C21" s="11" t="s">
        <v>91</v>
      </c>
      <c r="D21" s="11" t="s">
        <v>99</v>
      </c>
      <c r="E21" s="36">
        <v>300</v>
      </c>
    </row>
    <row r="22" spans="2:5">
      <c r="B22" s="11" t="s">
        <v>82</v>
      </c>
      <c r="C22" s="11" t="s">
        <v>92</v>
      </c>
      <c r="D22" s="11" t="s">
        <v>100</v>
      </c>
      <c r="E22" s="36">
        <v>400</v>
      </c>
    </row>
    <row r="23" spans="2:5">
      <c r="B23" s="11" t="s">
        <v>82</v>
      </c>
      <c r="C23" s="11" t="s">
        <v>90</v>
      </c>
      <c r="D23" s="11" t="s">
        <v>101</v>
      </c>
      <c r="E23" s="36">
        <v>230</v>
      </c>
    </row>
    <row r="24" spans="2:5">
      <c r="B24" s="11" t="s">
        <v>82</v>
      </c>
      <c r="C24" s="11" t="s">
        <v>91</v>
      </c>
      <c r="D24" s="11" t="s">
        <v>98</v>
      </c>
      <c r="E24" s="36">
        <v>900</v>
      </c>
    </row>
    <row r="25" spans="2:5">
      <c r="B25" s="11" t="s">
        <v>82</v>
      </c>
      <c r="C25" s="11" t="s">
        <v>92</v>
      </c>
      <c r="D25" s="11" t="s">
        <v>99</v>
      </c>
      <c r="E25" s="36">
        <v>300</v>
      </c>
    </row>
    <row r="26" spans="2:5">
      <c r="B26" s="11" t="s">
        <v>82</v>
      </c>
      <c r="C26" s="11" t="s">
        <v>90</v>
      </c>
      <c r="D26" s="11" t="s">
        <v>100</v>
      </c>
      <c r="E26" s="36">
        <v>200</v>
      </c>
    </row>
    <row r="27" spans="2:5">
      <c r="B27" s="11" t="s">
        <v>82</v>
      </c>
      <c r="C27" s="11" t="s">
        <v>91</v>
      </c>
      <c r="D27" s="11" t="s">
        <v>101</v>
      </c>
      <c r="E27" s="36">
        <v>1000</v>
      </c>
    </row>
    <row r="28" spans="2:5">
      <c r="B28" s="11" t="s">
        <v>82</v>
      </c>
      <c r="C28" s="11" t="s">
        <v>92</v>
      </c>
      <c r="D28" s="11" t="s">
        <v>98</v>
      </c>
      <c r="E28" s="36">
        <v>220</v>
      </c>
    </row>
    <row r="29" spans="2:5">
      <c r="B29" s="11" t="s">
        <v>82</v>
      </c>
      <c r="C29" s="11" t="s">
        <v>90</v>
      </c>
      <c r="D29" s="11" t="s">
        <v>99</v>
      </c>
      <c r="E29" s="36">
        <v>400</v>
      </c>
    </row>
    <row r="30" spans="2:5">
      <c r="B30" s="11" t="s">
        <v>82</v>
      </c>
      <c r="C30" s="11" t="s">
        <v>91</v>
      </c>
      <c r="D30" s="11" t="s">
        <v>100</v>
      </c>
      <c r="E30" s="36">
        <v>200</v>
      </c>
    </row>
    <row r="31" spans="2:5">
      <c r="B31" s="11" t="s">
        <v>82</v>
      </c>
      <c r="C31" s="11" t="s">
        <v>92</v>
      </c>
      <c r="D31" s="11" t="s">
        <v>101</v>
      </c>
      <c r="E31" s="36">
        <v>400</v>
      </c>
    </row>
    <row r="32" spans="2:5">
      <c r="B32" s="11" t="s">
        <v>83</v>
      </c>
      <c r="C32" s="11" t="s">
        <v>90</v>
      </c>
      <c r="D32" s="11" t="s">
        <v>102</v>
      </c>
      <c r="E32" s="36">
        <v>100</v>
      </c>
    </row>
    <row r="33" spans="2:5">
      <c r="B33" s="11" t="s">
        <v>83</v>
      </c>
      <c r="C33" s="11" t="s">
        <v>91</v>
      </c>
      <c r="D33" s="11" t="s">
        <v>103</v>
      </c>
      <c r="E33" s="36">
        <v>30</v>
      </c>
    </row>
    <row r="34" spans="2:5">
      <c r="B34" s="11" t="s">
        <v>83</v>
      </c>
      <c r="C34" s="11" t="s">
        <v>92</v>
      </c>
      <c r="D34" s="11" t="s">
        <v>104</v>
      </c>
      <c r="E34" s="36">
        <v>123</v>
      </c>
    </row>
    <row r="35" spans="2:5">
      <c r="B35" s="11" t="s">
        <v>83</v>
      </c>
      <c r="C35" s="11" t="s">
        <v>90</v>
      </c>
      <c r="D35" s="11" t="s">
        <v>105</v>
      </c>
      <c r="E35" s="36">
        <v>300</v>
      </c>
    </row>
    <row r="36" spans="2:5">
      <c r="B36" s="11" t="s">
        <v>83</v>
      </c>
      <c r="C36" s="11" t="s">
        <v>91</v>
      </c>
      <c r="D36" s="11" t="s">
        <v>102</v>
      </c>
      <c r="E36" s="36">
        <v>350</v>
      </c>
    </row>
    <row r="37" spans="2:5">
      <c r="B37" s="11" t="s">
        <v>83</v>
      </c>
      <c r="C37" s="11" t="s">
        <v>92</v>
      </c>
      <c r="D37" s="11" t="s">
        <v>103</v>
      </c>
      <c r="E37" s="36">
        <v>230</v>
      </c>
    </row>
    <row r="38" spans="2:5">
      <c r="B38" s="11" t="s">
        <v>83</v>
      </c>
      <c r="C38" s="11" t="s">
        <v>90</v>
      </c>
      <c r="D38" s="11" t="s">
        <v>104</v>
      </c>
      <c r="E38" s="36">
        <v>120</v>
      </c>
    </row>
    <row r="39" spans="2:5">
      <c r="B39" s="11" t="s">
        <v>83</v>
      </c>
      <c r="C39" s="11" t="s">
        <v>91</v>
      </c>
      <c r="D39" s="11" t="s">
        <v>105</v>
      </c>
      <c r="E39" s="36">
        <v>640</v>
      </c>
    </row>
    <row r="40" spans="2:5">
      <c r="B40" s="11" t="s">
        <v>83</v>
      </c>
      <c r="C40" s="11" t="s">
        <v>92</v>
      </c>
      <c r="D40" s="11" t="s">
        <v>102</v>
      </c>
      <c r="E40" s="36">
        <v>530</v>
      </c>
    </row>
    <row r="41" spans="2:5">
      <c r="B41" s="11" t="s">
        <v>83</v>
      </c>
      <c r="C41" s="11" t="s">
        <v>90</v>
      </c>
      <c r="D41" s="11" t="s">
        <v>103</v>
      </c>
      <c r="E41" s="36">
        <v>560</v>
      </c>
    </row>
    <row r="42" spans="2:5">
      <c r="B42" s="11" t="s">
        <v>83</v>
      </c>
      <c r="C42" s="11" t="s">
        <v>91</v>
      </c>
      <c r="D42" s="11" t="s">
        <v>104</v>
      </c>
      <c r="E42" s="36">
        <v>240</v>
      </c>
    </row>
    <row r="43" spans="2:5">
      <c r="B43" s="11" t="s">
        <v>83</v>
      </c>
      <c r="C43" s="11" t="s">
        <v>92</v>
      </c>
      <c r="D43" s="11" t="s">
        <v>105</v>
      </c>
      <c r="E43" s="36">
        <v>250</v>
      </c>
    </row>
    <row r="44" spans="2:5">
      <c r="B44" s="11" t="s">
        <v>84</v>
      </c>
      <c r="C44" s="11" t="s">
        <v>90</v>
      </c>
      <c r="D44" s="11" t="s">
        <v>106</v>
      </c>
      <c r="E44" s="36">
        <v>62</v>
      </c>
    </row>
    <row r="45" spans="2:5">
      <c r="B45" s="11" t="s">
        <v>84</v>
      </c>
      <c r="C45" s="11" t="s">
        <v>91</v>
      </c>
      <c r="D45" s="11" t="s">
        <v>107</v>
      </c>
      <c r="E45" s="36">
        <v>600</v>
      </c>
    </row>
    <row r="46" spans="2:5">
      <c r="B46" s="11" t="s">
        <v>84</v>
      </c>
      <c r="C46" s="11" t="s">
        <v>92</v>
      </c>
      <c r="D46" s="11" t="s">
        <v>96</v>
      </c>
      <c r="E46" s="36">
        <v>340</v>
      </c>
    </row>
    <row r="47" spans="2:5">
      <c r="B47" s="11" t="s">
        <v>84</v>
      </c>
      <c r="C47" s="11" t="s">
        <v>90</v>
      </c>
      <c r="D47" s="11" t="s">
        <v>94</v>
      </c>
      <c r="E47" s="36">
        <v>205</v>
      </c>
    </row>
    <row r="48" spans="2:5">
      <c r="B48" s="11" t="s">
        <v>84</v>
      </c>
      <c r="C48" s="11" t="s">
        <v>91</v>
      </c>
      <c r="D48" s="11" t="s">
        <v>106</v>
      </c>
      <c r="E48" s="36">
        <v>500</v>
      </c>
    </row>
    <row r="49" spans="2:5">
      <c r="B49" s="11" t="s">
        <v>84</v>
      </c>
      <c r="C49" s="11" t="s">
        <v>92</v>
      </c>
      <c r="D49" s="11" t="s">
        <v>107</v>
      </c>
      <c r="E49" s="36">
        <v>403</v>
      </c>
    </row>
    <row r="50" spans="2:5">
      <c r="B50" s="11" t="s">
        <v>84</v>
      </c>
      <c r="C50" s="11" t="s">
        <v>90</v>
      </c>
      <c r="D50" s="11" t="s">
        <v>96</v>
      </c>
      <c r="E50" s="36">
        <v>503</v>
      </c>
    </row>
    <row r="51" spans="2:5">
      <c r="B51" s="11" t="s">
        <v>84</v>
      </c>
      <c r="C51" s="11" t="s">
        <v>91</v>
      </c>
      <c r="D51" s="11" t="s">
        <v>94</v>
      </c>
      <c r="E51" s="36">
        <v>2000</v>
      </c>
    </row>
    <row r="52" spans="2:5">
      <c r="B52" s="11" t="s">
        <v>84</v>
      </c>
      <c r="C52" s="11" t="s">
        <v>92</v>
      </c>
      <c r="D52" s="11" t="s">
        <v>106</v>
      </c>
      <c r="E52" s="36">
        <v>140</v>
      </c>
    </row>
    <row r="53" spans="2:5">
      <c r="B53" s="11" t="s">
        <v>84</v>
      </c>
      <c r="C53" s="11" t="s">
        <v>90</v>
      </c>
      <c r="D53" s="11" t="s">
        <v>107</v>
      </c>
      <c r="E53" s="36">
        <v>502</v>
      </c>
    </row>
    <row r="54" spans="2:5">
      <c r="B54" s="11" t="s">
        <v>84</v>
      </c>
      <c r="C54" s="11" t="s">
        <v>91</v>
      </c>
      <c r="D54" s="11" t="s">
        <v>96</v>
      </c>
      <c r="E54" s="36">
        <v>120</v>
      </c>
    </row>
    <row r="55" spans="2:5">
      <c r="B55" s="11" t="s">
        <v>84</v>
      </c>
      <c r="C55" s="11" t="s">
        <v>92</v>
      </c>
      <c r="D55" s="11" t="s">
        <v>94</v>
      </c>
      <c r="E55" s="36">
        <v>50</v>
      </c>
    </row>
  </sheetData>
  <phoneticPr fontId="1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5"/>
  <dimension ref="A1:L77"/>
  <sheetViews>
    <sheetView showGridLines="0" zoomScaleNormal="100" workbookViewId="0"/>
  </sheetViews>
  <sheetFormatPr defaultColWidth="9.1796875" defaultRowHeight="15.6"/>
  <cols>
    <col min="1" max="1" width="9.1796875" style="10"/>
    <col min="2" max="2" width="10.54296875" style="11" customWidth="1"/>
    <col min="3" max="3" width="13.6328125" style="11" customWidth="1"/>
    <col min="4" max="4" width="7.6328125" style="11" customWidth="1"/>
    <col min="5" max="5" width="8.36328125" style="11" customWidth="1"/>
    <col min="6" max="6" width="6.08984375" style="11" customWidth="1"/>
    <col min="7" max="7" width="6.81640625" style="11" customWidth="1"/>
    <col min="8" max="8" width="6.1796875" style="11" customWidth="1"/>
    <col min="9" max="9" width="5.1796875" style="11" customWidth="1"/>
    <col min="10" max="10" width="5.08984375" style="11" customWidth="1"/>
    <col min="11" max="11" width="10.36328125" style="11" customWidth="1"/>
    <col min="12" max="12" width="7.6328125" style="11" customWidth="1"/>
    <col min="13" max="13" width="6.1796875" style="11" customWidth="1"/>
    <col min="14" max="14" width="13.54296875" style="11" customWidth="1"/>
    <col min="15" max="15" width="9.1796875" style="11" customWidth="1"/>
    <col min="16" max="16" width="7.6328125" style="11" customWidth="1"/>
    <col min="17" max="17" width="6.1796875" style="11" customWidth="1"/>
    <col min="18" max="18" width="12.1796875" style="11" customWidth="1"/>
    <col min="19" max="19" width="11.36328125" style="11" customWidth="1"/>
    <col min="20" max="16384" width="9.1796875" style="11"/>
  </cols>
  <sheetData>
    <row r="1" spans="1:12" ht="15" customHeight="1">
      <c r="A1" s="37" t="s">
        <v>109</v>
      </c>
    </row>
    <row r="2" spans="1:12" ht="15" customHeight="1">
      <c r="A2" s="10" t="s">
        <v>62</v>
      </c>
    </row>
    <row r="3" spans="1:12" ht="15" customHeight="1">
      <c r="A3" s="10" t="s">
        <v>110</v>
      </c>
    </row>
    <row r="4" spans="1:12" ht="15" customHeight="1">
      <c r="A4" s="10" t="s">
        <v>111</v>
      </c>
    </row>
    <row r="5" spans="1:12" ht="15" customHeight="1">
      <c r="A5" s="12" t="s">
        <v>5</v>
      </c>
      <c r="K5" s="21"/>
      <c r="L5" s="21"/>
    </row>
    <row r="6" spans="1:12" ht="15" customHeight="1">
      <c r="A6" s="12"/>
      <c r="K6" s="21"/>
      <c r="L6" s="21"/>
    </row>
    <row r="7" spans="1:12" ht="15" customHeight="1">
      <c r="K7" s="11" t="s">
        <v>113</v>
      </c>
    </row>
    <row r="8" spans="1:12" ht="15" customHeight="1">
      <c r="K8" s="38"/>
    </row>
    <row r="9" spans="1:12" ht="17.25" customHeight="1">
      <c r="K9" s="21" t="str">
        <f>IF($K$8="贾文","做得对！",IF($K$8="康迈克","再试一次...",IF($K$8="陶湘","尚未完成...",IF($K$8=" "," "," "))))</f>
        <v xml:space="preserve"> </v>
      </c>
    </row>
    <row r="10" spans="1:12" ht="15" customHeight="1"/>
    <row r="11" spans="1:12" ht="15" customHeight="1"/>
    <row r="12" spans="1:12" ht="20.399999999999999">
      <c r="B12" s="1" t="s">
        <v>142</v>
      </c>
      <c r="C12" t="s">
        <v>112</v>
      </c>
      <c r="D12" s="45"/>
      <c r="E12" s="45"/>
      <c r="F12" s="45"/>
      <c r="K12" s="21"/>
    </row>
    <row r="13" spans="1:12">
      <c r="B13" s="2" t="s">
        <v>84</v>
      </c>
      <c r="C13" s="41">
        <v>5425</v>
      </c>
      <c r="D13" s="45"/>
      <c r="E13" s="45"/>
      <c r="F13" s="45"/>
    </row>
    <row r="14" spans="1:12">
      <c r="B14" s="2" t="s">
        <v>82</v>
      </c>
      <c r="C14" s="41">
        <v>4760</v>
      </c>
      <c r="D14" s="45"/>
      <c r="E14" s="45"/>
      <c r="F14" s="45"/>
    </row>
    <row r="15" spans="1:12">
      <c r="B15" s="2" t="s">
        <v>83</v>
      </c>
      <c r="C15" s="41">
        <v>3473</v>
      </c>
      <c r="D15" s="45"/>
      <c r="E15" s="45"/>
      <c r="F15" s="45"/>
    </row>
    <row r="16" spans="1:12">
      <c r="B16" s="2" t="s">
        <v>81</v>
      </c>
      <c r="C16" s="41">
        <v>4100</v>
      </c>
      <c r="D16" s="45"/>
      <c r="E16" s="45"/>
      <c r="F16" s="45"/>
    </row>
    <row r="17" spans="2:6">
      <c r="B17" s="2" t="s">
        <v>141</v>
      </c>
      <c r="C17" s="41">
        <v>17758</v>
      </c>
      <c r="D17" s="45"/>
      <c r="E17" s="45"/>
      <c r="F17" s="45"/>
    </row>
    <row r="18" spans="2:6" ht="15" customHeight="1">
      <c r="B18" s="45"/>
      <c r="C18" s="45"/>
      <c r="D18" s="45"/>
      <c r="E18" s="45"/>
      <c r="F18" s="45"/>
    </row>
    <row r="19" spans="2:6" ht="15" customHeight="1">
      <c r="B19" s="45"/>
      <c r="C19" s="45"/>
    </row>
    <row r="20" spans="2:6" ht="15" customHeight="1">
      <c r="B20" s="45"/>
      <c r="C20" s="45"/>
    </row>
    <row r="21" spans="2:6">
      <c r="B21" s="45"/>
      <c r="C21" s="45"/>
    </row>
    <row r="22" spans="2:6">
      <c r="B22" s="45"/>
      <c r="C22" s="45"/>
    </row>
    <row r="23" spans="2:6">
      <c r="B23" s="45"/>
      <c r="C23" s="45"/>
    </row>
    <row r="24" spans="2:6">
      <c r="B24" s="45"/>
      <c r="C24" s="45"/>
    </row>
    <row r="25" spans="2:6">
      <c r="B25" s="45"/>
      <c r="C25" s="45"/>
    </row>
    <row r="26" spans="2:6">
      <c r="B26" s="45"/>
      <c r="C26" s="45"/>
    </row>
    <row r="27" spans="2:6">
      <c r="B27" s="45"/>
      <c r="C27" s="45"/>
    </row>
    <row r="28" spans="2:6">
      <c r="B28" s="45"/>
      <c r="C28" s="45"/>
    </row>
    <row r="29" spans="2:6">
      <c r="B29" s="45"/>
      <c r="C29" s="45"/>
    </row>
    <row r="30" spans="2:6">
      <c r="B30" s="45"/>
      <c r="C30" s="45"/>
    </row>
    <row r="31" spans="2:6">
      <c r="B31" s="45"/>
      <c r="C31" s="45"/>
    </row>
    <row r="32" spans="2:6">
      <c r="B32" s="45"/>
      <c r="C32" s="45"/>
    </row>
    <row r="33" spans="2:3">
      <c r="B33" s="45"/>
      <c r="C33" s="45"/>
    </row>
    <row r="34" spans="2:3">
      <c r="B34" s="45"/>
      <c r="C34" s="45"/>
    </row>
    <row r="35" spans="2:3">
      <c r="B35" s="45"/>
      <c r="C35" s="45"/>
    </row>
    <row r="36" spans="2:3">
      <c r="B36" s="45"/>
      <c r="C36" s="45"/>
    </row>
    <row r="37" spans="2:3">
      <c r="B37" s="45"/>
      <c r="C37" s="45"/>
    </row>
    <row r="38" spans="2:3">
      <c r="B38" s="45"/>
      <c r="C38" s="45"/>
    </row>
    <row r="39" spans="2:3">
      <c r="B39" s="45"/>
      <c r="C39" s="45"/>
    </row>
    <row r="40" spans="2:3">
      <c r="B40" s="45"/>
      <c r="C40" s="45"/>
    </row>
    <row r="41" spans="2:3">
      <c r="B41" s="45"/>
      <c r="C41" s="45"/>
    </row>
    <row r="42" spans="2:3">
      <c r="B42" s="45"/>
      <c r="C42" s="45"/>
    </row>
    <row r="43" spans="2:3">
      <c r="B43" s="45"/>
      <c r="C43" s="45"/>
    </row>
    <row r="44" spans="2:3">
      <c r="B44" s="45"/>
      <c r="C44" s="45"/>
    </row>
    <row r="45" spans="2:3">
      <c r="B45" s="45"/>
      <c r="C45" s="45"/>
    </row>
    <row r="46" spans="2:3">
      <c r="B46" s="45"/>
      <c r="C46" s="45"/>
    </row>
    <row r="47" spans="2:3">
      <c r="B47" s="45"/>
      <c r="C47" s="45"/>
    </row>
    <row r="48" spans="2:3">
      <c r="B48" s="45"/>
      <c r="C48" s="45"/>
    </row>
    <row r="49" spans="2:3">
      <c r="B49" s="45"/>
      <c r="C49" s="45"/>
    </row>
    <row r="50" spans="2:3">
      <c r="B50" s="45"/>
      <c r="C50" s="45"/>
    </row>
    <row r="51" spans="2:3">
      <c r="B51" s="45"/>
      <c r="C51" s="45"/>
    </row>
    <row r="52" spans="2:3">
      <c r="B52" s="45"/>
      <c r="C52" s="45"/>
    </row>
    <row r="53" spans="2:3">
      <c r="B53" s="45"/>
      <c r="C53" s="45"/>
    </row>
    <row r="54" spans="2:3">
      <c r="B54" s="45"/>
      <c r="C54" s="45"/>
    </row>
    <row r="55" spans="2:3">
      <c r="B55" s="45"/>
      <c r="C55" s="45"/>
    </row>
    <row r="56" spans="2:3">
      <c r="B56" s="45"/>
      <c r="C56" s="45"/>
    </row>
    <row r="57" spans="2:3">
      <c r="B57" s="45"/>
      <c r="C57" s="45"/>
    </row>
    <row r="58" spans="2:3">
      <c r="B58" s="45"/>
      <c r="C58" s="45"/>
    </row>
    <row r="59" spans="2:3">
      <c r="B59" s="45"/>
      <c r="C59" s="45"/>
    </row>
    <row r="60" spans="2:3">
      <c r="B60" s="45"/>
      <c r="C60" s="45"/>
    </row>
    <row r="61" spans="2:3">
      <c r="B61" s="45"/>
      <c r="C61" s="45"/>
    </row>
    <row r="62" spans="2:3">
      <c r="B62" s="45"/>
      <c r="C62" s="45"/>
    </row>
    <row r="63" spans="2:3">
      <c r="B63" s="45"/>
      <c r="C63" s="45"/>
    </row>
    <row r="64" spans="2:3">
      <c r="B64" s="45"/>
      <c r="C64" s="45"/>
    </row>
    <row r="65" spans="2:3">
      <c r="B65" s="45"/>
      <c r="C65" s="45"/>
    </row>
    <row r="66" spans="2:3">
      <c r="B66" s="45"/>
      <c r="C66" s="45"/>
    </row>
    <row r="67" spans="2:3">
      <c r="B67" s="45"/>
      <c r="C67" s="45"/>
    </row>
    <row r="68" spans="2:3">
      <c r="B68" s="45"/>
      <c r="C68" s="45"/>
    </row>
    <row r="69" spans="2:3">
      <c r="B69" s="45"/>
      <c r="C69" s="45"/>
    </row>
    <row r="70" spans="2:3">
      <c r="B70" s="45"/>
      <c r="C70" s="45"/>
    </row>
    <row r="71" spans="2:3">
      <c r="B71" s="45"/>
      <c r="C71" s="45"/>
    </row>
    <row r="72" spans="2:3">
      <c r="B72" s="45"/>
      <c r="C72" s="45"/>
    </row>
    <row r="73" spans="2:3">
      <c r="B73" s="45"/>
      <c r="C73" s="45"/>
    </row>
    <row r="74" spans="2:3">
      <c r="B74" s="45"/>
      <c r="C74" s="45"/>
    </row>
    <row r="75" spans="2:3">
      <c r="B75" s="45"/>
      <c r="C75" s="45"/>
    </row>
    <row r="76" spans="2:3">
      <c r="B76" s="45"/>
      <c r="C76" s="45"/>
    </row>
    <row r="77" spans="2:3">
      <c r="B77" s="45"/>
      <c r="C77" s="45"/>
    </row>
  </sheetData>
  <phoneticPr fontId="1" type="noConversion"/>
  <dataValidations count="1">
    <dataValidation type="list" allowBlank="1" showErrorMessage="1" promptTitle="Pick an item from the drop down." sqref="K8" xr:uid="{00000000-0002-0000-1400-000000000000}">
      <formula1>"康迈克,贾文,陶湘"</formula1>
    </dataValidation>
  </dataValidations>
  <pageMargins left="0.7" right="0.7" top="0.75" bottom="0.75" header="0.3" footer="0.3"/>
  <pageSetup paperSize="9" orientation="portrait" r:id="rId2"/>
  <colBreaks count="1" manualBreakCount="1">
    <brk id="20" max="1048575" man="1"/>
  </colBreaks>
  <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8"/>
  <dimension ref="A1:K30"/>
  <sheetViews>
    <sheetView showGridLines="0" zoomScaleNormal="100" workbookViewId="0"/>
  </sheetViews>
  <sheetFormatPr defaultColWidth="9.1796875" defaultRowHeight="15.6"/>
  <cols>
    <col min="1" max="1" width="9.1796875" style="10"/>
    <col min="2" max="3" width="16.6328125" style="11" customWidth="1"/>
    <col min="4" max="4" width="7.6328125" style="11" customWidth="1"/>
    <col min="5" max="5" width="6.1796875" style="11" customWidth="1"/>
    <col min="6" max="6" width="11.36328125" style="11" customWidth="1"/>
    <col min="7" max="7" width="8.54296875" style="11" customWidth="1"/>
    <col min="8" max="8" width="7.6328125" style="11" customWidth="1"/>
    <col min="9" max="9" width="6.1796875" style="11" customWidth="1"/>
    <col min="10" max="10" width="11.54296875" style="11" customWidth="1"/>
    <col min="11" max="11" width="10.36328125" style="11" customWidth="1"/>
    <col min="12" max="12" width="7.6328125" style="11" customWidth="1"/>
    <col min="13" max="13" width="6.1796875" style="11" customWidth="1"/>
    <col min="14" max="14" width="13.54296875" style="11" customWidth="1"/>
    <col min="15" max="15" width="9.1796875" style="11" customWidth="1"/>
    <col min="16" max="16" width="7.6328125" style="11" customWidth="1"/>
    <col min="17" max="17" width="6.1796875" style="11" customWidth="1"/>
    <col min="18" max="18" width="12.1796875" style="11" customWidth="1"/>
    <col min="19" max="19" width="11.36328125" style="11" customWidth="1"/>
    <col min="20" max="16384" width="9.1796875" style="11"/>
  </cols>
  <sheetData>
    <row r="1" spans="1:11" ht="15" customHeight="1">
      <c r="A1" s="37" t="s">
        <v>114</v>
      </c>
    </row>
    <row r="2" spans="1:11" ht="15" customHeight="1">
      <c r="A2" s="10" t="s">
        <v>62</v>
      </c>
    </row>
    <row r="3" spans="1:11" ht="15" customHeight="1">
      <c r="A3" s="10" t="s">
        <v>115</v>
      </c>
    </row>
    <row r="4" spans="1:11" ht="15" customHeight="1">
      <c r="A4" s="12" t="s">
        <v>5</v>
      </c>
      <c r="J4" s="21"/>
    </row>
    <row r="5" spans="1:11" ht="18.75" customHeight="1">
      <c r="A5" s="12"/>
      <c r="J5" s="21" t="str">
        <f>IF(AND(B$14="春季",$C$17=1040),"好样的！已放置辅助"," ")</f>
        <v xml:space="preserve"> </v>
      </c>
      <c r="K5" s="21"/>
    </row>
    <row r="6" spans="1:11" ht="18" customHeight="1">
      <c r="J6" s="21" t="str">
        <f>IF(AND(B$14="春季",$C$17=1040),"行字段。现在请向下滚"," ")</f>
        <v xml:space="preserve"> </v>
      </c>
      <c r="K6" s="21"/>
    </row>
    <row r="7" spans="1:11" ht="18" customHeight="1">
      <c r="J7" s="21" t="str">
        <f>IF(AND(B$14="春季",$C$17=1040),"动并单击“下一步”。"," ")</f>
        <v xml:space="preserve"> </v>
      </c>
      <c r="K7" s="21"/>
    </row>
    <row r="8" spans="1:11" ht="11.25" customHeight="1"/>
    <row r="9" spans="1:11" ht="11.25" customHeight="1"/>
    <row r="10" spans="1:11" ht="11.25" customHeight="1"/>
    <row r="11" spans="1:11" ht="11.25" customHeight="1"/>
    <row r="12" spans="1:11" ht="11.25" customHeight="1"/>
    <row r="13" spans="1:11" ht="15" customHeight="1">
      <c r="B13" t="s">
        <v>112</v>
      </c>
      <c r="C13"/>
    </row>
    <row r="14" spans="1:11">
      <c r="B14" s="56">
        <v>17758</v>
      </c>
      <c r="C14"/>
    </row>
    <row r="15" spans="1:11">
      <c r="B15"/>
      <c r="C15"/>
    </row>
    <row r="16" spans="1:11">
      <c r="B16"/>
      <c r="C16"/>
    </row>
    <row r="17" spans="2:3">
      <c r="B17"/>
      <c r="C17"/>
    </row>
    <row r="18" spans="2:3">
      <c r="B18"/>
      <c r="C18"/>
    </row>
    <row r="19" spans="2:3">
      <c r="B19"/>
      <c r="C19"/>
    </row>
    <row r="20" spans="2:3">
      <c r="B20"/>
      <c r="C20"/>
    </row>
    <row r="21" spans="2:3">
      <c r="B21"/>
      <c r="C21"/>
    </row>
    <row r="22" spans="2:3">
      <c r="B22"/>
      <c r="C22"/>
    </row>
    <row r="23" spans="2:3">
      <c r="B23"/>
      <c r="C23"/>
    </row>
    <row r="24" spans="2:3">
      <c r="B24"/>
      <c r="C24"/>
    </row>
    <row r="25" spans="2:3">
      <c r="B25"/>
      <c r="C25"/>
    </row>
    <row r="26" spans="2:3">
      <c r="B26"/>
      <c r="C26"/>
    </row>
    <row r="27" spans="2:3">
      <c r="B27"/>
      <c r="C27"/>
    </row>
    <row r="28" spans="2:3">
      <c r="B28"/>
      <c r="C28"/>
    </row>
    <row r="29" spans="2:3">
      <c r="B29"/>
      <c r="C29"/>
    </row>
    <row r="30" spans="2:3">
      <c r="B30"/>
      <c r="C30"/>
    </row>
  </sheetData>
  <phoneticPr fontId="1" type="noConversion"/>
  <pageMargins left="0.7" right="0.7" top="0.75" bottom="0.75" header="0.3" footer="0.3"/>
  <pageSetup paperSize="9" orientation="portrait" r:id="rId2"/>
  <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8"/>
  <dimension ref="A1:K44"/>
  <sheetViews>
    <sheetView showGridLines="0" zoomScaleNormal="100" workbookViewId="0"/>
  </sheetViews>
  <sheetFormatPr defaultColWidth="9.1796875" defaultRowHeight="15.6"/>
  <cols>
    <col min="1" max="1" width="9.1796875" style="10"/>
    <col min="2" max="2" width="16.6328125" style="11" customWidth="1"/>
    <col min="3" max="3" width="10.6328125" style="11" customWidth="1"/>
    <col min="4" max="5" width="6.6328125" style="11" customWidth="1"/>
    <col min="6" max="6" width="5.90625" style="11" customWidth="1"/>
    <col min="7" max="7" width="8.1796875" style="11" customWidth="1"/>
    <col min="8" max="8" width="7.6328125" style="11" customWidth="1"/>
    <col min="9" max="9" width="6.1796875" style="11" customWidth="1"/>
    <col min="10" max="10" width="11.54296875" style="11" customWidth="1"/>
    <col min="11" max="11" width="10.36328125" style="11" customWidth="1"/>
    <col min="12" max="12" width="7.6328125" style="11" customWidth="1"/>
    <col min="13" max="13" width="6.1796875" style="11" customWidth="1"/>
    <col min="14" max="14" width="13.54296875" style="11" customWidth="1"/>
    <col min="15" max="15" width="9.1796875" style="11" customWidth="1"/>
    <col min="16" max="16" width="7.6328125" style="11" customWidth="1"/>
    <col min="17" max="17" width="6.1796875" style="11" customWidth="1"/>
    <col min="18" max="18" width="12.1796875" style="11" customWidth="1"/>
    <col min="19" max="19" width="11.36328125" style="11" customWidth="1"/>
    <col min="20" max="16384" width="9.1796875" style="11"/>
  </cols>
  <sheetData>
    <row r="1" spans="1:11" ht="15" customHeight="1">
      <c r="A1" s="37" t="s">
        <v>116</v>
      </c>
    </row>
    <row r="2" spans="1:11" ht="15" customHeight="1">
      <c r="A2" s="10" t="s">
        <v>62</v>
      </c>
    </row>
    <row r="3" spans="1:11" ht="15" customHeight="1">
      <c r="A3" s="10" t="s">
        <v>117</v>
      </c>
    </row>
    <row r="4" spans="1:11" ht="22.5" customHeight="1">
      <c r="A4" s="12" t="s">
        <v>5</v>
      </c>
      <c r="J4" s="21" t="str">
        <f>IF(AND($B$15="草莓",$G$28=1000),"好样的！已在左侧"," ")</f>
        <v xml:space="preserve"> </v>
      </c>
    </row>
    <row r="5" spans="1:11" ht="22.5" customHeight="1">
      <c r="A5" s="12"/>
      <c r="J5" s="21" t="str">
        <f>IF(AND($B$15="草莓",$G$28=1000),"放置行字段，并在"," ")</f>
        <v xml:space="preserve"> </v>
      </c>
      <c r="K5" s="21"/>
    </row>
    <row r="6" spans="1:11" ht="22.5" customHeight="1">
      <c r="J6" s="21" t="str">
        <f>IF(AND($B$15="草莓",$G$28=1000),"列字段中放置了四个"," ")</f>
        <v xml:space="preserve"> </v>
      </c>
      <c r="K6" s="21"/>
    </row>
    <row r="7" spans="1:11" ht="22.5" customHeight="1">
      <c r="J7" s="21" t="str">
        <f>IF(AND($B$15="草莓",$G$28=1000),"新列。向下滚动并"," ")</f>
        <v xml:space="preserve"> </v>
      </c>
      <c r="K7" s="21"/>
    </row>
    <row r="8" spans="1:11" ht="22.5" customHeight="1">
      <c r="J8" s="21" t="str">
        <f>IF(AND($B$15="草莓",$G$28=1000),"单击“下一步”..."," ")</f>
        <v xml:space="preserve"> </v>
      </c>
    </row>
    <row r="9" spans="1:11" ht="11.25" customHeight="1"/>
    <row r="10" spans="1:11" ht="11.25" customHeight="1"/>
    <row r="11" spans="1:11" ht="11.25" customHeight="1"/>
    <row r="12" spans="1:11" ht="11.25" customHeight="1"/>
    <row r="13" spans="1:11" ht="15" customHeight="1">
      <c r="B13" t="s">
        <v>112</v>
      </c>
      <c r="C13"/>
      <c r="D13"/>
      <c r="E13"/>
      <c r="F13"/>
      <c r="G13"/>
    </row>
    <row r="14" spans="1:11">
      <c r="B14" s="56">
        <v>17758</v>
      </c>
      <c r="C14"/>
      <c r="D14"/>
      <c r="E14"/>
      <c r="F14"/>
      <c r="G14"/>
    </row>
    <row r="15" spans="1:11">
      <c r="B15"/>
      <c r="C15"/>
      <c r="D15"/>
      <c r="E15"/>
      <c r="F15"/>
      <c r="G15"/>
    </row>
    <row r="16" spans="1:11">
      <c r="B16"/>
      <c r="C16"/>
      <c r="D16"/>
      <c r="E16"/>
      <c r="F16"/>
      <c r="G16"/>
    </row>
    <row r="17" spans="2:7">
      <c r="B17"/>
      <c r="C17"/>
      <c r="D17"/>
      <c r="E17"/>
      <c r="F17"/>
      <c r="G17"/>
    </row>
    <row r="18" spans="2:7">
      <c r="B18"/>
      <c r="C18"/>
      <c r="D18"/>
      <c r="E18"/>
      <c r="F18"/>
      <c r="G18"/>
    </row>
    <row r="19" spans="2:7">
      <c r="B19"/>
      <c r="C19"/>
      <c r="D19"/>
      <c r="E19"/>
      <c r="F19"/>
      <c r="G19"/>
    </row>
    <row r="20" spans="2:7">
      <c r="B20"/>
      <c r="C20"/>
      <c r="D20"/>
      <c r="E20"/>
      <c r="F20"/>
      <c r="G20"/>
    </row>
    <row r="21" spans="2:7">
      <c r="B21"/>
      <c r="C21"/>
      <c r="D21"/>
      <c r="E21"/>
      <c r="F21"/>
      <c r="G21"/>
    </row>
    <row r="22" spans="2:7">
      <c r="B22"/>
      <c r="C22"/>
      <c r="D22"/>
      <c r="E22"/>
      <c r="F22"/>
      <c r="G22"/>
    </row>
    <row r="23" spans="2:7">
      <c r="B23"/>
      <c r="C23"/>
      <c r="D23"/>
      <c r="E23"/>
      <c r="F23"/>
      <c r="G23"/>
    </row>
    <row r="24" spans="2:7">
      <c r="B24"/>
      <c r="C24"/>
      <c r="D24"/>
      <c r="E24"/>
      <c r="F24"/>
      <c r="G24"/>
    </row>
    <row r="25" spans="2:7">
      <c r="B25"/>
      <c r="C25"/>
      <c r="D25"/>
      <c r="E25"/>
      <c r="F25"/>
      <c r="G25"/>
    </row>
    <row r="26" spans="2:7">
      <c r="B26"/>
      <c r="C26"/>
      <c r="D26"/>
      <c r="E26"/>
      <c r="F26"/>
      <c r="G26"/>
    </row>
    <row r="27" spans="2:7">
      <c r="B27"/>
      <c r="C27"/>
      <c r="D27"/>
      <c r="E27"/>
      <c r="F27"/>
      <c r="G27"/>
    </row>
    <row r="28" spans="2:7">
      <c r="B28"/>
      <c r="C28"/>
      <c r="D28"/>
      <c r="E28"/>
      <c r="F28"/>
      <c r="G28"/>
    </row>
    <row r="29" spans="2:7">
      <c r="B29"/>
      <c r="C29"/>
      <c r="D29"/>
      <c r="E29"/>
      <c r="F29"/>
      <c r="G29"/>
    </row>
    <row r="30" spans="2:7">
      <c r="B30"/>
      <c r="C30"/>
    </row>
    <row r="31" spans="2:7">
      <c r="B31"/>
      <c r="C31"/>
    </row>
    <row r="32" spans="2:7">
      <c r="B32"/>
      <c r="C32"/>
    </row>
    <row r="33" spans="2:3">
      <c r="B33"/>
      <c r="C33"/>
    </row>
    <row r="34" spans="2:3">
      <c r="B34"/>
      <c r="C34"/>
    </row>
    <row r="35" spans="2:3">
      <c r="B35"/>
      <c r="C35"/>
    </row>
    <row r="36" spans="2:3">
      <c r="B36"/>
      <c r="C36"/>
    </row>
    <row r="37" spans="2:3">
      <c r="B37"/>
      <c r="C37"/>
    </row>
    <row r="38" spans="2:3">
      <c r="B38"/>
      <c r="C38"/>
    </row>
    <row r="39" spans="2:3">
      <c r="B39"/>
      <c r="C39"/>
    </row>
    <row r="40" spans="2:3">
      <c r="B40"/>
      <c r="C40"/>
    </row>
    <row r="41" spans="2:3">
      <c r="B41"/>
      <c r="C41"/>
    </row>
    <row r="42" spans="2:3">
      <c r="B42"/>
      <c r="C42"/>
    </row>
    <row r="43" spans="2:3">
      <c r="B43"/>
      <c r="C43"/>
    </row>
    <row r="44" spans="2:3">
      <c r="B44"/>
      <c r="C44"/>
    </row>
  </sheetData>
  <phoneticPr fontId="1" type="noConversion"/>
  <pageMargins left="0.7" right="0.7" top="0.75" bottom="0.75" header="0.3" footer="0.3"/>
  <pageSetup paperSize="9" orientation="portrait" r:id="rId2"/>
  <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0"/>
  <dimension ref="A1:S33"/>
  <sheetViews>
    <sheetView showGridLines="0" zoomScaleNormal="100" workbookViewId="0"/>
  </sheetViews>
  <sheetFormatPr defaultColWidth="9.1796875" defaultRowHeight="15.6"/>
  <cols>
    <col min="1" max="1" width="9.1796875" style="10"/>
    <col min="2" max="2" width="8.90625" style="11" customWidth="1"/>
    <col min="3" max="3" width="11.453125" style="11" customWidth="1"/>
    <col min="4" max="6" width="9.54296875" style="11" customWidth="1"/>
    <col min="7" max="7" width="10" style="11" customWidth="1"/>
    <col min="8" max="18" width="9.54296875" style="11" customWidth="1"/>
    <col min="19" max="19" width="10.1796875" style="11" customWidth="1"/>
    <col min="20" max="59" width="9.1796875" style="11" customWidth="1"/>
    <col min="60" max="60" width="9.1796875" style="11"/>
    <col min="61" max="66" width="9.1796875" style="11" customWidth="1"/>
    <col min="67" max="16384" width="9.1796875" style="11"/>
  </cols>
  <sheetData>
    <row r="1" spans="1:19" ht="15" customHeight="1">
      <c r="A1" s="12" t="s">
        <v>114</v>
      </c>
    </row>
    <row r="2" spans="1:19" ht="15" customHeight="1">
      <c r="A2" s="10" t="s">
        <v>62</v>
      </c>
    </row>
    <row r="3" spans="1:19" ht="15" customHeight="1">
      <c r="A3" s="10" t="s">
        <v>118</v>
      </c>
    </row>
    <row r="4" spans="1:19" ht="15" customHeight="1">
      <c r="A4" s="12" t="s">
        <v>5</v>
      </c>
    </row>
    <row r="5" spans="1:19" ht="20.25" customHeight="1">
      <c r="A5" s="12"/>
      <c r="J5" s="21" t="str">
        <f>IF(AND($B$14="康迈克",$C$14=5036),"好样的！现在数据"," ")</f>
        <v xml:space="preserve"> </v>
      </c>
    </row>
    <row r="6" spans="1:19" ht="20.25" customHeight="1">
      <c r="J6" s="21" t="str">
        <f>IF(AND($B$14="康迈克",$C$14=5036),"更容易阅读。向下滚动"," ")</f>
        <v xml:space="preserve"> </v>
      </c>
    </row>
    <row r="7" spans="1:19" ht="20.25" customHeight="1">
      <c r="J7" s="21" t="str">
        <f>IF(AND($B$14="康迈克",$C$14=5036),"并单击“下一步”..."," ")</f>
        <v xml:space="preserve"> </v>
      </c>
    </row>
    <row r="8" spans="1:19" ht="15" customHeight="1"/>
    <row r="9" spans="1:19" ht="15" customHeight="1"/>
    <row r="10" spans="1:19" ht="15" customHeight="1"/>
    <row r="11" spans="1:19" ht="15" customHeight="1"/>
    <row r="12" spans="1:19" ht="15" customHeight="1"/>
    <row r="13" spans="1:19">
      <c r="B13"/>
      <c r="C13" s="1" t="s">
        <v>143</v>
      </c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 s="45"/>
    </row>
    <row r="14" spans="1:19">
      <c r="B14"/>
      <c r="C14" t="s">
        <v>92</v>
      </c>
      <c r="D14"/>
      <c r="E14"/>
      <c r="F14"/>
      <c r="G14" t="s">
        <v>146</v>
      </c>
      <c r="H14" t="s">
        <v>91</v>
      </c>
      <c r="I14"/>
      <c r="J14"/>
      <c r="K14"/>
      <c r="L14" t="s">
        <v>147</v>
      </c>
      <c r="M14" t="s">
        <v>90</v>
      </c>
      <c r="N14"/>
      <c r="O14"/>
      <c r="P14"/>
      <c r="Q14" t="s">
        <v>148</v>
      </c>
      <c r="R14" t="s">
        <v>141</v>
      </c>
      <c r="S14" s="45"/>
    </row>
    <row r="15" spans="1:19">
      <c r="B15"/>
      <c r="C15" t="s">
        <v>84</v>
      </c>
      <c r="D15" t="s">
        <v>82</v>
      </c>
      <c r="E15" t="s">
        <v>83</v>
      </c>
      <c r="F15" t="s">
        <v>81</v>
      </c>
      <c r="G15"/>
      <c r="H15" t="s">
        <v>84</v>
      </c>
      <c r="I15" t="s">
        <v>82</v>
      </c>
      <c r="J15" t="s">
        <v>83</v>
      </c>
      <c r="K15" t="s">
        <v>81</v>
      </c>
      <c r="L15"/>
      <c r="M15" t="s">
        <v>84</v>
      </c>
      <c r="N15" t="s">
        <v>82</v>
      </c>
      <c r="O15" t="s">
        <v>83</v>
      </c>
      <c r="P15" t="s">
        <v>81</v>
      </c>
      <c r="Q15"/>
      <c r="R15"/>
      <c r="S15" s="45"/>
    </row>
    <row r="16" spans="1:19">
      <c r="B16" t="s">
        <v>112</v>
      </c>
      <c r="C16" s="41">
        <v>933</v>
      </c>
      <c r="D16" s="41">
        <v>1320</v>
      </c>
      <c r="E16" s="41">
        <v>1133</v>
      </c>
      <c r="F16" s="41">
        <v>1650</v>
      </c>
      <c r="G16" s="41">
        <v>5036</v>
      </c>
      <c r="H16" s="41">
        <v>3220</v>
      </c>
      <c r="I16" s="41">
        <v>2400</v>
      </c>
      <c r="J16" s="41">
        <v>1260</v>
      </c>
      <c r="K16" s="41">
        <v>1420</v>
      </c>
      <c r="L16" s="41">
        <v>8300</v>
      </c>
      <c r="M16" s="41">
        <v>1272</v>
      </c>
      <c r="N16" s="41">
        <v>1040</v>
      </c>
      <c r="O16" s="41">
        <v>1080</v>
      </c>
      <c r="P16" s="41">
        <v>1030</v>
      </c>
      <c r="Q16" s="41">
        <v>4422</v>
      </c>
      <c r="R16" s="41">
        <v>17758</v>
      </c>
      <c r="S16" s="45"/>
    </row>
    <row r="17" spans="2:7">
      <c r="B17" s="45"/>
      <c r="C17" s="45"/>
      <c r="D17" s="45"/>
      <c r="E17" s="45"/>
      <c r="F17" s="45"/>
      <c r="G17" s="45"/>
    </row>
    <row r="18" spans="2:7">
      <c r="B18" s="45"/>
      <c r="C18" s="45"/>
      <c r="D18" s="45"/>
      <c r="E18" s="45"/>
      <c r="F18" s="45"/>
      <c r="G18" s="45"/>
    </row>
    <row r="19" spans="2:7">
      <c r="B19" s="45"/>
      <c r="C19" s="45"/>
      <c r="D19" s="45"/>
      <c r="E19" s="45"/>
      <c r="F19" s="45"/>
    </row>
    <row r="20" spans="2:7">
      <c r="B20" s="45"/>
      <c r="C20" s="45"/>
    </row>
    <row r="21" spans="2:7">
      <c r="B21" s="45"/>
      <c r="C21" s="45"/>
    </row>
    <row r="22" spans="2:7">
      <c r="B22" s="45"/>
      <c r="C22" s="45"/>
    </row>
    <row r="23" spans="2:7">
      <c r="B23" s="45"/>
      <c r="C23" s="45"/>
    </row>
    <row r="24" spans="2:7">
      <c r="B24" s="45"/>
      <c r="C24" s="45"/>
    </row>
    <row r="25" spans="2:7">
      <c r="B25" s="45"/>
      <c r="C25" s="45"/>
    </row>
    <row r="26" spans="2:7">
      <c r="B26" s="45"/>
      <c r="C26" s="45"/>
    </row>
    <row r="27" spans="2:7">
      <c r="B27" s="45"/>
      <c r="C27" s="45"/>
    </row>
    <row r="28" spans="2:7">
      <c r="B28" s="45"/>
      <c r="C28" s="45"/>
    </row>
    <row r="29" spans="2:7">
      <c r="B29" s="45"/>
      <c r="C29" s="45"/>
    </row>
    <row r="30" spans="2:7" ht="15" customHeight="1">
      <c r="B30" s="45"/>
      <c r="C30" s="45"/>
    </row>
    <row r="31" spans="2:7" ht="15" customHeight="1"/>
    <row r="32" spans="2:7" ht="15" customHeight="1"/>
    <row r="33" ht="15" customHeight="1"/>
  </sheetData>
  <phoneticPr fontId="1" type="noConversion"/>
  <pageMargins left="0.7" right="0.7" top="0.75" bottom="0.75" header="0.3" footer="0.3"/>
  <pageSetup paperSize="9" orientation="portrait" r:id="rId2"/>
  <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2"/>
  <dimension ref="A1:I92"/>
  <sheetViews>
    <sheetView showGridLines="0" zoomScaleNormal="100" workbookViewId="0"/>
  </sheetViews>
  <sheetFormatPr defaultColWidth="9.1796875" defaultRowHeight="15.6"/>
  <cols>
    <col min="1" max="1" width="9.1796875" style="10"/>
    <col min="2" max="2" width="16.6328125" style="11" customWidth="1"/>
    <col min="3" max="5" width="10.81640625" style="11" customWidth="1"/>
    <col min="6" max="6" width="6.81640625" style="11" customWidth="1"/>
    <col min="7" max="7" width="5.54296875" style="11" customWidth="1"/>
    <col min="8" max="8" width="6.453125" style="11" customWidth="1"/>
    <col min="9" max="14" width="10.81640625" style="11" customWidth="1"/>
    <col min="15" max="15" width="9.1796875" style="11" customWidth="1"/>
    <col min="16" max="16" width="7.6328125" style="11" customWidth="1"/>
    <col min="17" max="17" width="6.1796875" style="11" customWidth="1"/>
    <col min="18" max="18" width="12.1796875" style="11" customWidth="1"/>
    <col min="19" max="19" width="11.36328125" style="11" customWidth="1"/>
    <col min="20" max="20" width="11.54296875" style="11" customWidth="1"/>
    <col min="21" max="21" width="10.90625" style="11" customWidth="1"/>
    <col min="22" max="22" width="13.1796875" style="11" customWidth="1"/>
    <col min="23" max="23" width="7.6328125" style="11" customWidth="1"/>
    <col min="24" max="24" width="6.1796875" style="11" customWidth="1"/>
    <col min="25" max="25" width="13.54296875" style="11" customWidth="1"/>
    <col min="26" max="26" width="16.36328125" style="11" customWidth="1"/>
    <col min="27" max="27" width="12.1796875" style="11" customWidth="1"/>
    <col min="28" max="28" width="7.6328125" style="11" customWidth="1"/>
    <col min="29" max="29" width="6.1796875" style="11" customWidth="1"/>
    <col min="30" max="30" width="12.1796875" style="11" customWidth="1"/>
    <col min="31" max="31" width="15.36328125" style="11" customWidth="1"/>
    <col min="32" max="32" width="10.36328125" style="11" customWidth="1"/>
    <col min="33" max="33" width="7.6328125" style="11" customWidth="1"/>
    <col min="34" max="34" width="6.1796875" style="11" customWidth="1"/>
    <col min="35" max="35" width="13.54296875" style="11" customWidth="1"/>
    <col min="36" max="36" width="12.1796875" style="11" customWidth="1"/>
    <col min="37" max="37" width="9.54296875" style="11" customWidth="1"/>
    <col min="38" max="38" width="7.6328125" style="11" customWidth="1"/>
    <col min="39" max="39" width="6.1796875" style="11" customWidth="1"/>
    <col min="40" max="40" width="11.54296875" style="11" customWidth="1"/>
    <col min="41" max="41" width="12.54296875" style="11" customWidth="1"/>
    <col min="42" max="42" width="10.1796875" style="11" customWidth="1"/>
    <col min="43" max="43" width="7.6328125" style="11" customWidth="1"/>
    <col min="44" max="44" width="6.1796875" style="11" customWidth="1"/>
    <col min="45" max="45" width="9.08984375" style="11" customWidth="1"/>
    <col min="46" max="46" width="9.1796875" style="11" customWidth="1"/>
    <col min="47" max="47" width="7.6328125" style="11" customWidth="1"/>
    <col min="48" max="48" width="6.1796875" style="11" customWidth="1"/>
    <col min="49" max="49" width="12.1796875" style="11" customWidth="1"/>
    <col min="50" max="50" width="13.36328125" style="11" customWidth="1"/>
    <col min="51" max="51" width="10.81640625" style="11" customWidth="1"/>
    <col min="52" max="52" width="7.6328125" style="11" customWidth="1"/>
    <col min="53" max="53" width="6.1796875" style="11" customWidth="1"/>
    <col min="54" max="54" width="11.54296875" style="11" customWidth="1"/>
    <col min="55" max="55" width="13.90625" style="11" customWidth="1"/>
    <col min="56" max="56" width="11.6328125" style="11" customWidth="1"/>
    <col min="57" max="57" width="7.6328125" style="11" customWidth="1"/>
    <col min="58" max="58" width="6.1796875" style="11" customWidth="1"/>
    <col min="59" max="59" width="13.54296875" style="11" customWidth="1"/>
    <col min="60" max="60" width="14.81640625" style="11" customWidth="1"/>
    <col min="61" max="61" width="10.81640625" style="11" customWidth="1"/>
    <col min="62" max="62" width="7.6328125" style="11" customWidth="1"/>
    <col min="63" max="63" width="6.1796875" style="11" customWidth="1"/>
    <col min="64" max="64" width="11.54296875" style="11" customWidth="1"/>
    <col min="65" max="65" width="13.90625" style="11" customWidth="1"/>
    <col min="66" max="66" width="9.1796875" style="11" customWidth="1"/>
    <col min="67" max="67" width="7.6328125" style="11" customWidth="1"/>
    <col min="68" max="68" width="6.1796875" style="11" customWidth="1"/>
    <col min="69" max="69" width="9.08984375" style="11" customWidth="1"/>
    <col min="70" max="70" width="12.1796875" style="11" customWidth="1"/>
    <col min="71" max="71" width="14.1796875" style="11" customWidth="1"/>
    <col min="72" max="72" width="7.6328125" style="11" customWidth="1"/>
    <col min="73" max="73" width="6.1796875" style="11" customWidth="1"/>
    <col min="74" max="74" width="13.54296875" style="11" customWidth="1"/>
    <col min="75" max="75" width="17.54296875" style="11" customWidth="1"/>
    <col min="76" max="76" width="10.1796875" style="11" customWidth="1"/>
    <col min="77" max="77" width="7.6328125" style="11" customWidth="1"/>
    <col min="78" max="78" width="6.1796875" style="11" customWidth="1"/>
    <col min="79" max="79" width="9.08984375" style="11" customWidth="1"/>
    <col min="80" max="80" width="13.36328125" style="11" customWidth="1"/>
    <col min="81" max="81" width="11.36328125" style="11" customWidth="1"/>
    <col min="82" max="16384" width="9.1796875" style="11"/>
  </cols>
  <sheetData>
    <row r="1" spans="1:9" ht="15" customHeight="1">
      <c r="A1" s="12" t="s">
        <v>116</v>
      </c>
    </row>
    <row r="2" spans="1:9" ht="15" customHeight="1">
      <c r="A2" s="10" t="s">
        <v>62</v>
      </c>
    </row>
    <row r="3" spans="1:9" ht="15" customHeight="1">
      <c r="A3" s="10" t="s">
        <v>119</v>
      </c>
    </row>
    <row r="4" spans="1:9" ht="15" customHeight="1">
      <c r="A4" s="10" t="s">
        <v>120</v>
      </c>
    </row>
    <row r="5" spans="1:9" ht="15" customHeight="1">
      <c r="A5" s="12" t="s">
        <v>5</v>
      </c>
    </row>
    <row r="6" spans="1:9" ht="15" customHeight="1">
      <c r="A6" s="12"/>
    </row>
    <row r="7" spans="1:9" ht="15" customHeight="1">
      <c r="B7" s="21"/>
      <c r="D7" s="21"/>
    </row>
    <row r="8" spans="1:9" ht="15" customHeight="1">
      <c r="I8" s="39" t="s">
        <v>113</v>
      </c>
    </row>
    <row r="9" spans="1:9" ht="15" customHeight="1">
      <c r="I9" s="38"/>
    </row>
    <row r="10" spans="1:9" ht="21.75" customHeight="1">
      <c r="I10" s="21" t="str">
        <f>IF($I$9=400,"做得对！",IF($I$9=530,"再试一次...",IF($I$9=123,"尚未完成..."," ")))</f>
        <v xml:space="preserve"> </v>
      </c>
    </row>
    <row r="11" spans="1:9" ht="15" customHeight="1"/>
    <row r="12" spans="1:9" ht="15" customHeight="1"/>
    <row r="13" spans="1:9" ht="15" customHeight="1">
      <c r="B13" t="s">
        <v>112</v>
      </c>
      <c r="C13" s="45"/>
      <c r="D13" s="45"/>
      <c r="E13" s="45"/>
      <c r="F13" s="45"/>
    </row>
    <row r="14" spans="1:9">
      <c r="B14" s="41">
        <v>17758</v>
      </c>
      <c r="C14" s="45"/>
      <c r="D14" s="45"/>
      <c r="E14" s="45"/>
      <c r="F14" s="45"/>
    </row>
    <row r="15" spans="1:9" ht="15" customHeight="1">
      <c r="B15" s="45"/>
      <c r="C15" s="45"/>
      <c r="D15" s="45"/>
      <c r="E15" s="45"/>
      <c r="F15" s="45"/>
    </row>
    <row r="16" spans="1:9" ht="15" customHeight="1">
      <c r="B16" s="45"/>
      <c r="C16" s="45"/>
      <c r="D16" s="45"/>
      <c r="E16" s="45"/>
      <c r="F16" s="45"/>
    </row>
    <row r="17" spans="2:6" ht="15" customHeight="1">
      <c r="B17" s="45"/>
      <c r="C17" s="45"/>
      <c r="D17" s="45"/>
      <c r="E17" s="45"/>
      <c r="F17" s="45"/>
    </row>
    <row r="18" spans="2:6" ht="15" customHeight="1">
      <c r="B18" s="45"/>
      <c r="C18" s="45"/>
      <c r="D18" s="45"/>
      <c r="E18" s="45"/>
      <c r="F18" s="45"/>
    </row>
    <row r="19" spans="2:6" ht="15" customHeight="1">
      <c r="B19" s="45"/>
      <c r="C19" s="45"/>
      <c r="D19" s="45"/>
      <c r="E19" s="45"/>
      <c r="F19" s="45"/>
    </row>
    <row r="20" spans="2:6" ht="15" customHeight="1">
      <c r="B20" s="45"/>
      <c r="C20" s="45"/>
      <c r="D20" s="45"/>
      <c r="E20" s="45"/>
      <c r="F20" s="45"/>
    </row>
    <row r="21" spans="2:6" ht="15" customHeight="1">
      <c r="B21" s="45"/>
      <c r="C21" s="45"/>
      <c r="D21" s="45"/>
      <c r="E21" s="45"/>
      <c r="F21" s="45"/>
    </row>
    <row r="22" spans="2:6" ht="15" customHeight="1">
      <c r="B22" s="45"/>
      <c r="C22" s="45"/>
      <c r="D22" s="45"/>
      <c r="E22" s="45"/>
      <c r="F22" s="45"/>
    </row>
    <row r="23" spans="2:6" ht="15" customHeight="1">
      <c r="B23" s="45"/>
      <c r="C23" s="45"/>
      <c r="D23" s="45"/>
      <c r="E23" s="45"/>
      <c r="F23" s="45"/>
    </row>
    <row r="24" spans="2:6" ht="15" customHeight="1">
      <c r="B24" s="45"/>
      <c r="C24" s="45"/>
      <c r="D24" s="45"/>
      <c r="E24" s="45"/>
      <c r="F24" s="45"/>
    </row>
    <row r="25" spans="2:6" ht="15" customHeight="1">
      <c r="B25" s="45"/>
      <c r="C25" s="45"/>
      <c r="D25" s="45"/>
      <c r="E25" s="45"/>
      <c r="F25" s="45"/>
    </row>
    <row r="26" spans="2:6" ht="15" customHeight="1">
      <c r="B26" s="45"/>
      <c r="C26" s="45"/>
      <c r="D26" s="45"/>
      <c r="E26" s="45"/>
      <c r="F26" s="45"/>
    </row>
    <row r="27" spans="2:6" ht="15" customHeight="1">
      <c r="B27" s="45"/>
      <c r="C27" s="45"/>
      <c r="D27" s="45"/>
      <c r="E27" s="45"/>
      <c r="F27" s="45"/>
    </row>
    <row r="28" spans="2:6" ht="15" customHeight="1">
      <c r="B28" s="45"/>
      <c r="C28" s="45"/>
      <c r="D28" s="45"/>
      <c r="E28" s="45"/>
      <c r="F28" s="45"/>
    </row>
    <row r="29" spans="2:6" ht="15" customHeight="1">
      <c r="B29" s="45"/>
      <c r="C29" s="45"/>
      <c r="D29" s="45"/>
      <c r="E29" s="45"/>
      <c r="F29" s="45"/>
    </row>
    <row r="30" spans="2:6" ht="15" customHeight="1">
      <c r="B30" s="45"/>
      <c r="C30" s="45"/>
      <c r="D30" s="45"/>
      <c r="E30" s="45"/>
      <c r="F30" s="45"/>
    </row>
    <row r="31" spans="2:6" ht="15" customHeight="1">
      <c r="B31" s="45"/>
      <c r="C31" s="45"/>
      <c r="D31" s="45"/>
      <c r="E31" s="45"/>
      <c r="F31" s="45"/>
    </row>
    <row r="32" spans="2:6" ht="15" customHeight="1">
      <c r="B32" s="45"/>
      <c r="C32" s="45"/>
      <c r="D32" s="45"/>
      <c r="E32" s="45"/>
      <c r="F32" s="45"/>
    </row>
    <row r="33" spans="2:6" ht="15" customHeight="1">
      <c r="B33" s="45"/>
      <c r="C33" s="45"/>
      <c r="D33" s="45"/>
      <c r="E33" s="45"/>
      <c r="F33" s="45"/>
    </row>
    <row r="34" spans="2:6" ht="15" customHeight="1">
      <c r="B34" s="45"/>
      <c r="C34" s="45"/>
      <c r="D34" s="45"/>
      <c r="E34" s="45"/>
      <c r="F34" s="45"/>
    </row>
    <row r="35" spans="2:6" ht="15" customHeight="1">
      <c r="B35" s="45"/>
      <c r="C35" s="45"/>
      <c r="D35" s="45"/>
      <c r="E35" s="45"/>
      <c r="F35" s="45"/>
    </row>
    <row r="36" spans="2:6" ht="15" customHeight="1">
      <c r="B36" s="45"/>
      <c r="C36" s="45"/>
    </row>
    <row r="37" spans="2:6" ht="15" customHeight="1">
      <c r="B37" s="45"/>
      <c r="C37" s="45"/>
    </row>
    <row r="38" spans="2:6" ht="15" customHeight="1">
      <c r="B38" s="45"/>
      <c r="C38" s="45"/>
    </row>
    <row r="39" spans="2:6">
      <c r="B39" s="45"/>
      <c r="C39" s="45"/>
    </row>
    <row r="40" spans="2:6">
      <c r="B40" s="45"/>
      <c r="C40" s="45"/>
    </row>
    <row r="41" spans="2:6">
      <c r="B41" s="45"/>
      <c r="C41" s="45"/>
    </row>
    <row r="42" spans="2:6">
      <c r="B42" s="45"/>
      <c r="C42" s="45"/>
    </row>
    <row r="43" spans="2:6">
      <c r="B43" s="45"/>
      <c r="C43" s="45"/>
    </row>
    <row r="44" spans="2:6">
      <c r="B44" s="45"/>
      <c r="C44" s="45"/>
    </row>
    <row r="45" spans="2:6">
      <c r="B45" s="45"/>
      <c r="C45" s="45"/>
    </row>
    <row r="46" spans="2:6">
      <c r="B46" s="45"/>
      <c r="C46" s="45"/>
    </row>
    <row r="47" spans="2:6">
      <c r="B47" s="45"/>
      <c r="C47" s="45"/>
    </row>
    <row r="48" spans="2:6">
      <c r="B48" s="45"/>
      <c r="C48" s="45"/>
    </row>
    <row r="49" spans="2:3">
      <c r="B49" s="45"/>
      <c r="C49" s="45"/>
    </row>
    <row r="50" spans="2:3">
      <c r="B50" s="45"/>
      <c r="C50" s="45"/>
    </row>
    <row r="51" spans="2:3">
      <c r="B51" s="45"/>
      <c r="C51" s="45"/>
    </row>
    <row r="52" spans="2:3">
      <c r="B52" s="45"/>
      <c r="C52" s="45"/>
    </row>
    <row r="53" spans="2:3">
      <c r="B53" s="45"/>
      <c r="C53" s="45"/>
    </row>
    <row r="54" spans="2:3">
      <c r="B54" s="45"/>
      <c r="C54" s="45"/>
    </row>
    <row r="55" spans="2:3">
      <c r="B55" s="45"/>
      <c r="C55" s="45"/>
    </row>
    <row r="56" spans="2:3">
      <c r="B56" s="45"/>
      <c r="C56" s="45"/>
    </row>
    <row r="57" spans="2:3">
      <c r="B57" s="45"/>
      <c r="C57" s="45"/>
    </row>
    <row r="58" spans="2:3">
      <c r="B58" s="45"/>
      <c r="C58" s="45"/>
    </row>
    <row r="59" spans="2:3">
      <c r="B59" s="45"/>
      <c r="C59" s="45"/>
    </row>
    <row r="60" spans="2:3">
      <c r="B60" s="45"/>
      <c r="C60" s="45"/>
    </row>
    <row r="61" spans="2:3">
      <c r="B61" s="45"/>
      <c r="C61" s="45"/>
    </row>
    <row r="62" spans="2:3">
      <c r="B62" s="45"/>
      <c r="C62" s="45"/>
    </row>
    <row r="63" spans="2:3">
      <c r="B63" s="45"/>
      <c r="C63" s="45"/>
    </row>
    <row r="64" spans="2:3">
      <c r="B64" s="45"/>
      <c r="C64" s="45"/>
    </row>
    <row r="65" spans="2:3">
      <c r="B65" s="45"/>
      <c r="C65" s="45"/>
    </row>
    <row r="66" spans="2:3">
      <c r="B66" s="45"/>
      <c r="C66" s="45"/>
    </row>
    <row r="67" spans="2:3">
      <c r="B67" s="45"/>
      <c r="C67" s="45"/>
    </row>
    <row r="68" spans="2:3">
      <c r="B68" s="45"/>
      <c r="C68" s="45"/>
    </row>
    <row r="69" spans="2:3">
      <c r="B69" s="45"/>
      <c r="C69" s="45"/>
    </row>
    <row r="70" spans="2:3">
      <c r="B70" s="45"/>
      <c r="C70" s="45"/>
    </row>
    <row r="71" spans="2:3">
      <c r="B71" s="45"/>
      <c r="C71" s="45"/>
    </row>
    <row r="72" spans="2:3">
      <c r="B72" s="45"/>
      <c r="C72" s="45"/>
    </row>
    <row r="73" spans="2:3">
      <c r="B73" s="45"/>
      <c r="C73" s="45"/>
    </row>
    <row r="74" spans="2:3">
      <c r="B74" s="45"/>
      <c r="C74" s="45"/>
    </row>
    <row r="75" spans="2:3">
      <c r="B75" s="45"/>
      <c r="C75" s="45"/>
    </row>
    <row r="76" spans="2:3">
      <c r="B76" s="45"/>
      <c r="C76" s="45"/>
    </row>
    <row r="77" spans="2:3">
      <c r="B77" s="45"/>
      <c r="C77" s="45"/>
    </row>
    <row r="78" spans="2:3">
      <c r="B78" s="45"/>
      <c r="C78" s="45"/>
    </row>
    <row r="79" spans="2:3">
      <c r="B79" s="45"/>
      <c r="C79" s="45"/>
    </row>
    <row r="80" spans="2:3">
      <c r="B80" s="45"/>
      <c r="C80" s="45"/>
    </row>
    <row r="81" spans="2:3">
      <c r="B81" s="45"/>
      <c r="C81" s="45"/>
    </row>
    <row r="82" spans="2:3">
      <c r="B82" s="45"/>
      <c r="C82" s="45"/>
    </row>
    <row r="83" spans="2:3">
      <c r="B83" s="45"/>
      <c r="C83" s="45"/>
    </row>
    <row r="84" spans="2:3">
      <c r="B84" s="45"/>
      <c r="C84" s="45"/>
    </row>
    <row r="85" spans="2:3">
      <c r="B85" s="45"/>
      <c r="C85" s="45"/>
    </row>
    <row r="86" spans="2:3">
      <c r="B86" s="45"/>
      <c r="C86" s="45"/>
    </row>
    <row r="87" spans="2:3">
      <c r="B87" s="45"/>
      <c r="C87" s="45"/>
    </row>
    <row r="88" spans="2:3">
      <c r="B88" s="45"/>
      <c r="C88" s="45"/>
    </row>
    <row r="89" spans="2:3">
      <c r="B89" s="45"/>
      <c r="C89" s="45"/>
    </row>
    <row r="90" spans="2:3">
      <c r="B90" s="45"/>
      <c r="C90" s="45"/>
    </row>
    <row r="91" spans="2:3">
      <c r="B91" s="45"/>
      <c r="C91" s="45"/>
    </row>
    <row r="92" spans="2:3">
      <c r="B92" s="45"/>
      <c r="C92" s="45"/>
    </row>
  </sheetData>
  <phoneticPr fontId="1" type="noConversion"/>
  <dataValidations count="1">
    <dataValidation type="list" allowBlank="1" showInputMessage="1" showErrorMessage="1" sqref="I9" xr:uid="{00000000-0002-0000-1800-000000000000}">
      <formula1>"530,123,400"</formula1>
    </dataValidation>
  </dataValidations>
  <pageMargins left="0.7" right="0.7" top="0.75" bottom="0.75" header="0.3" footer="0.3"/>
  <pageSetup paperSize="9" orientation="portrait" r:id="rId2"/>
  <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ws_LearnMore">
    <tabColor theme="9"/>
  </sheetPr>
  <dimension ref="A1:B12"/>
  <sheetViews>
    <sheetView showGridLines="0" showRowColHeaders="0" zoomScaleNormal="100" workbookViewId="0"/>
  </sheetViews>
  <sheetFormatPr defaultColWidth="8.90625" defaultRowHeight="14.7" customHeight="1"/>
  <cols>
    <col min="1" max="1" width="8.90625" style="10"/>
    <col min="2" max="2" width="95.1796875" style="40" customWidth="1"/>
    <col min="3" max="16384" width="8.90625" style="40"/>
  </cols>
  <sheetData>
    <row r="1" spans="1:2" ht="14.7" customHeight="1">
      <c r="A1" s="10" t="s">
        <v>121</v>
      </c>
    </row>
    <row r="2" spans="1:2" s="42" customFormat="1" ht="14.7" customHeight="1">
      <c r="A2" s="10" t="s">
        <v>122</v>
      </c>
      <c r="B2" s="40"/>
    </row>
    <row r="3" spans="1:2" s="42" customFormat="1" ht="14.7" customHeight="1">
      <c r="A3" s="12" t="s">
        <v>123</v>
      </c>
      <c r="B3" s="40"/>
    </row>
    <row r="4" spans="1:2" s="43" customFormat="1" ht="14.7" customHeight="1">
      <c r="A4" s="12" t="s">
        <v>124</v>
      </c>
      <c r="B4" s="40"/>
    </row>
    <row r="5" spans="1:2" s="44" customFormat="1" ht="14.7" customHeight="1">
      <c r="A5" s="12" t="s">
        <v>125</v>
      </c>
      <c r="B5" s="40"/>
    </row>
    <row r="7" spans="1:2" ht="14.7" customHeight="1">
      <c r="A7" s="10" t="s">
        <v>126</v>
      </c>
    </row>
    <row r="12" spans="1:2" ht="14.7" customHeight="1">
      <c r="B12" s="11"/>
    </row>
  </sheetData>
  <phoneticPr fontId="1" type="noConversion"/>
  <hyperlinks>
    <hyperlink ref="A3" r:id="rId1" display="https://go.microsoft.com/fwlink/?linkid=874825" xr:uid="{00000000-0004-0000-1900-000000000000}"/>
    <hyperlink ref="A4" r:id="rId2" display="https://go.microsoft.com/fwlink/?linkid=874826" xr:uid="{00000000-0004-0000-1900-000001000000}"/>
    <hyperlink ref="A5" r:id="rId3" display="https://go.microsoft.com/fwlink/?linkid=874828" xr:uid="{00000000-0004-0000-1900-000003000000}"/>
  </hyperlinks>
  <pageMargins left="0.7" right="0.7" top="0.75" bottom="0.75" header="0.3" footer="0.3"/>
  <pageSetup paperSize="9" scale="62" fitToHeight="0"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5"/>
  <dimension ref="A1:M108"/>
  <sheetViews>
    <sheetView showGridLines="0" zoomScaleNormal="100" workbookViewId="0"/>
  </sheetViews>
  <sheetFormatPr defaultColWidth="9.1796875" defaultRowHeight="15.6"/>
  <cols>
    <col min="1" max="1" width="9.1796875" style="10"/>
    <col min="2" max="2" width="11.08984375" style="11" customWidth="1"/>
    <col min="3" max="3" width="8.08984375" style="11" customWidth="1"/>
    <col min="4" max="4" width="6.1796875" style="11" customWidth="1"/>
    <col min="5" max="5" width="7.08984375" style="11" customWidth="1"/>
    <col min="6" max="6" width="8" style="11" bestFit="1" customWidth="1"/>
    <col min="7" max="7" width="7.81640625" style="11" bestFit="1" customWidth="1"/>
    <col min="8" max="8" width="14.90625" style="11" customWidth="1"/>
    <col min="9" max="9" width="14.54296875" style="11" customWidth="1"/>
    <col min="10" max="10" width="8.90625" style="11" customWidth="1"/>
    <col min="11" max="16384" width="9.1796875" style="11"/>
  </cols>
  <sheetData>
    <row r="1" spans="1:13">
      <c r="A1" s="10" t="s">
        <v>136</v>
      </c>
    </row>
    <row r="2" spans="1:13">
      <c r="A2" s="10" t="s">
        <v>21</v>
      </c>
    </row>
    <row r="3" spans="1:13">
      <c r="A3" s="10" t="s">
        <v>129</v>
      </c>
    </row>
    <row r="4" spans="1:13" ht="9" customHeight="1">
      <c r="A4" s="12" t="s">
        <v>5</v>
      </c>
    </row>
    <row r="5" spans="1:13" ht="9" customHeight="1">
      <c r="A5" s="17"/>
    </row>
    <row r="6" spans="1:13" ht="9" customHeight="1"/>
    <row r="9" spans="1:13">
      <c r="L9" s="45"/>
      <c r="M9" s="18"/>
    </row>
    <row r="10" spans="1:13">
      <c r="K10" s="18"/>
    </row>
    <row r="11" spans="1:13">
      <c r="F11" s="1" t="s">
        <v>9</v>
      </c>
      <c r="G11" t="s">
        <v>20</v>
      </c>
      <c r="H11"/>
      <c r="L11" s="18"/>
    </row>
    <row r="12" spans="1:13">
      <c r="F12" s="2" t="s">
        <v>10</v>
      </c>
      <c r="G12" s="19">
        <v>220</v>
      </c>
      <c r="H12"/>
    </row>
    <row r="13" spans="1:13">
      <c r="F13" s="2" t="s">
        <v>12</v>
      </c>
      <c r="G13" s="19">
        <v>270</v>
      </c>
      <c r="H13"/>
    </row>
    <row r="14" spans="1:13">
      <c r="F14" s="2" t="s">
        <v>11</v>
      </c>
      <c r="G14" s="19">
        <v>810</v>
      </c>
      <c r="H14"/>
    </row>
    <row r="15" spans="1:13">
      <c r="F15" s="2" t="s">
        <v>141</v>
      </c>
      <c r="G15" s="19">
        <v>1300</v>
      </c>
      <c r="H15"/>
    </row>
    <row r="16" spans="1:13">
      <c r="F16"/>
      <c r="G16"/>
      <c r="H16"/>
    </row>
    <row r="17" spans="6:8">
      <c r="F17"/>
      <c r="G17"/>
      <c r="H17"/>
    </row>
    <row r="18" spans="6:8">
      <c r="F18"/>
      <c r="G18"/>
      <c r="H18"/>
    </row>
    <row r="19" spans="6:8">
      <c r="F19"/>
      <c r="G19"/>
      <c r="H19"/>
    </row>
    <row r="20" spans="6:8">
      <c r="F20"/>
      <c r="G20"/>
      <c r="H20"/>
    </row>
    <row r="21" spans="6:8">
      <c r="F21"/>
      <c r="G21"/>
      <c r="H21"/>
    </row>
    <row r="22" spans="6:8">
      <c r="F22"/>
      <c r="G22"/>
      <c r="H22"/>
    </row>
    <row r="23" spans="6:8">
      <c r="F23"/>
      <c r="G23"/>
      <c r="H23"/>
    </row>
    <row r="24" spans="6:8">
      <c r="F24"/>
      <c r="G24"/>
      <c r="H24"/>
    </row>
    <row r="25" spans="6:8">
      <c r="F25"/>
      <c r="G25"/>
      <c r="H25"/>
    </row>
    <row r="26" spans="6:8">
      <c r="F26"/>
      <c r="G26"/>
      <c r="H26"/>
    </row>
    <row r="27" spans="6:8">
      <c r="F27"/>
      <c r="G27"/>
      <c r="H27"/>
    </row>
    <row r="28" spans="6:8">
      <c r="F28"/>
      <c r="G28"/>
      <c r="H28"/>
    </row>
    <row r="100" spans="2:5" ht="16.2">
      <c r="B100" s="14" t="s">
        <v>8</v>
      </c>
      <c r="C100" s="14" t="s">
        <v>9</v>
      </c>
      <c r="D100" s="14" t="s">
        <v>13</v>
      </c>
      <c r="E100" s="14" t="s">
        <v>19</v>
      </c>
    </row>
    <row r="101" spans="2:5">
      <c r="B101" s="20">
        <v>42736</v>
      </c>
      <c r="C101" s="11" t="s">
        <v>10</v>
      </c>
      <c r="D101" s="11" t="s">
        <v>14</v>
      </c>
      <c r="E101" s="16">
        <v>95</v>
      </c>
    </row>
    <row r="102" spans="2:5">
      <c r="B102" s="20">
        <v>42750</v>
      </c>
      <c r="C102" s="11" t="s">
        <v>11</v>
      </c>
      <c r="D102" s="11" t="s">
        <v>15</v>
      </c>
      <c r="E102" s="16">
        <v>325</v>
      </c>
    </row>
    <row r="103" spans="2:5">
      <c r="B103" s="20">
        <v>42752</v>
      </c>
      <c r="C103" s="11" t="s">
        <v>11</v>
      </c>
      <c r="D103" s="11" t="s">
        <v>16</v>
      </c>
      <c r="E103" s="16">
        <v>250</v>
      </c>
    </row>
    <row r="104" spans="2:5">
      <c r="B104" s="20">
        <v>42756</v>
      </c>
      <c r="C104" s="11" t="s">
        <v>10</v>
      </c>
      <c r="D104" s="11" t="s">
        <v>15</v>
      </c>
      <c r="E104" s="16">
        <v>125</v>
      </c>
    </row>
    <row r="105" spans="2:5">
      <c r="B105" s="20">
        <v>42768</v>
      </c>
      <c r="C105" s="11" t="s">
        <v>11</v>
      </c>
      <c r="D105" s="11" t="s">
        <v>15</v>
      </c>
      <c r="E105" s="16">
        <v>235</v>
      </c>
    </row>
    <row r="106" spans="2:5">
      <c r="B106" s="20">
        <v>42786</v>
      </c>
      <c r="C106" s="11" t="s">
        <v>12</v>
      </c>
      <c r="D106" s="11" t="s">
        <v>17</v>
      </c>
      <c r="E106" s="16">
        <v>20</v>
      </c>
    </row>
    <row r="107" spans="2:5">
      <c r="B107" s="20">
        <v>42791</v>
      </c>
      <c r="C107" s="11" t="s">
        <v>12</v>
      </c>
      <c r="D107" s="11" t="s">
        <v>16</v>
      </c>
      <c r="E107" s="16">
        <v>125</v>
      </c>
    </row>
    <row r="108" spans="2:5">
      <c r="B108" s="20">
        <v>42791</v>
      </c>
      <c r="C108" s="11" t="s">
        <v>12</v>
      </c>
      <c r="D108" s="11" t="s">
        <v>18</v>
      </c>
      <c r="E108" s="16">
        <v>125</v>
      </c>
    </row>
  </sheetData>
  <phoneticPr fontId="1" type="noConversion"/>
  <pageMargins left="0.7" right="0.7" top="0.75" bottom="0.75" header="0.3" footer="0.3"/>
  <pageSetup paperSize="9" orientation="portrait" r:id="rId2"/>
  <rowBreaks count="1" manualBreakCount="1">
    <brk id="38" max="16383" man="1"/>
  </rowBreaks>
  <colBreaks count="2" manualBreakCount="2">
    <brk id="8" max="1048575" man="1"/>
    <brk id="14" max="1048575" man="1"/>
  </colBreaks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4"/>
  <dimension ref="A1:H108"/>
  <sheetViews>
    <sheetView showGridLines="0" zoomScaleNormal="100" workbookViewId="0"/>
  </sheetViews>
  <sheetFormatPr defaultColWidth="9.1796875" defaultRowHeight="15.6"/>
  <cols>
    <col min="1" max="1" width="9.1796875" style="10"/>
    <col min="2" max="2" width="11.08984375" style="11" customWidth="1"/>
    <col min="3" max="3" width="8.1796875" style="11" customWidth="1"/>
    <col min="4" max="4" width="6.54296875" style="11" customWidth="1"/>
    <col min="5" max="5" width="7" style="11" customWidth="1"/>
    <col min="6" max="6" width="8" style="11" bestFit="1" customWidth="1"/>
    <col min="7" max="7" width="7.81640625" style="11" bestFit="1" customWidth="1"/>
    <col min="8" max="8" width="14.90625" style="11" customWidth="1"/>
    <col min="9" max="9" width="14.54296875" style="11" customWidth="1"/>
    <col min="10" max="10" width="8.90625" style="11" customWidth="1"/>
    <col min="11" max="16384" width="9.1796875" style="11"/>
  </cols>
  <sheetData>
    <row r="1" spans="1:8">
      <c r="A1" s="10" t="s">
        <v>22</v>
      </c>
    </row>
    <row r="2" spans="1:8">
      <c r="A2" s="10" t="s">
        <v>23</v>
      </c>
    </row>
    <row r="3" spans="1:8">
      <c r="A3" s="10" t="s">
        <v>130</v>
      </c>
    </row>
    <row r="4" spans="1:8" ht="12" customHeight="1">
      <c r="A4" s="12" t="s">
        <v>5</v>
      </c>
    </row>
    <row r="5" spans="1:8" ht="12" customHeight="1">
      <c r="A5" s="17"/>
    </row>
    <row r="6" spans="1:8" ht="12" customHeight="1"/>
    <row r="7" spans="1:8" ht="12" customHeight="1"/>
    <row r="8" spans="1:8" ht="12.75" customHeight="1"/>
    <row r="9" spans="1:8" ht="12.75" customHeight="1"/>
    <row r="10" spans="1:8" ht="12.75" customHeight="1"/>
    <row r="11" spans="1:8">
      <c r="F11" s="1" t="s">
        <v>9</v>
      </c>
      <c r="G11" t="s">
        <v>20</v>
      </c>
      <c r="H11"/>
    </row>
    <row r="12" spans="1:8">
      <c r="F12" s="2" t="s">
        <v>10</v>
      </c>
      <c r="G12" s="19">
        <v>220</v>
      </c>
      <c r="H12"/>
    </row>
    <row r="13" spans="1:8">
      <c r="F13" s="2" t="s">
        <v>12</v>
      </c>
      <c r="G13" s="19">
        <v>270</v>
      </c>
      <c r="H13"/>
    </row>
    <row r="14" spans="1:8">
      <c r="F14" s="2" t="s">
        <v>11</v>
      </c>
      <c r="G14" s="19">
        <v>810</v>
      </c>
      <c r="H14"/>
    </row>
    <row r="15" spans="1:8">
      <c r="F15" s="2" t="s">
        <v>141</v>
      </c>
      <c r="G15" s="19">
        <v>1300</v>
      </c>
      <c r="H15"/>
    </row>
    <row r="16" spans="1:8">
      <c r="F16"/>
      <c r="G16"/>
      <c r="H16"/>
    </row>
    <row r="17" spans="6:8">
      <c r="F17"/>
      <c r="G17"/>
      <c r="H17"/>
    </row>
    <row r="18" spans="6:8">
      <c r="F18"/>
      <c r="G18"/>
      <c r="H18"/>
    </row>
    <row r="19" spans="6:8">
      <c r="F19"/>
      <c r="G19"/>
      <c r="H19"/>
    </row>
    <row r="20" spans="6:8">
      <c r="F20"/>
      <c r="G20"/>
      <c r="H20"/>
    </row>
    <row r="21" spans="6:8">
      <c r="F21"/>
      <c r="G21"/>
      <c r="H21"/>
    </row>
    <row r="22" spans="6:8">
      <c r="F22"/>
      <c r="G22"/>
      <c r="H22"/>
    </row>
    <row r="23" spans="6:8">
      <c r="F23"/>
      <c r="G23"/>
      <c r="H23"/>
    </row>
    <row r="24" spans="6:8">
      <c r="F24"/>
      <c r="G24"/>
      <c r="H24"/>
    </row>
    <row r="25" spans="6:8">
      <c r="F25"/>
      <c r="G25"/>
      <c r="H25"/>
    </row>
    <row r="26" spans="6:8">
      <c r="F26"/>
      <c r="G26"/>
      <c r="H26"/>
    </row>
    <row r="27" spans="6:8">
      <c r="F27"/>
      <c r="G27"/>
      <c r="H27"/>
    </row>
    <row r="28" spans="6:8">
      <c r="F28"/>
      <c r="G28"/>
      <c r="H28"/>
    </row>
    <row r="100" spans="2:5" ht="16.2">
      <c r="B100" s="14" t="s">
        <v>8</v>
      </c>
      <c r="C100" s="14" t="s">
        <v>9</v>
      </c>
      <c r="D100" s="14" t="s">
        <v>13</v>
      </c>
      <c r="E100" s="14" t="s">
        <v>19</v>
      </c>
    </row>
    <row r="101" spans="2:5">
      <c r="B101" s="20">
        <v>42736</v>
      </c>
      <c r="C101" s="11" t="s">
        <v>10</v>
      </c>
      <c r="D101" s="11" t="s">
        <v>14</v>
      </c>
      <c r="E101" s="46">
        <v>95</v>
      </c>
    </row>
    <row r="102" spans="2:5">
      <c r="B102" s="20">
        <v>42750</v>
      </c>
      <c r="C102" s="11" t="s">
        <v>11</v>
      </c>
      <c r="D102" s="11" t="s">
        <v>15</v>
      </c>
      <c r="E102" s="46">
        <v>325</v>
      </c>
    </row>
    <row r="103" spans="2:5">
      <c r="B103" s="20">
        <v>42752</v>
      </c>
      <c r="C103" s="11" t="s">
        <v>11</v>
      </c>
      <c r="D103" s="11" t="s">
        <v>16</v>
      </c>
      <c r="E103" s="46">
        <v>250</v>
      </c>
    </row>
    <row r="104" spans="2:5">
      <c r="B104" s="20">
        <v>42756</v>
      </c>
      <c r="C104" s="11" t="s">
        <v>10</v>
      </c>
      <c r="D104" s="11" t="s">
        <v>15</v>
      </c>
      <c r="E104" s="46">
        <v>125</v>
      </c>
    </row>
    <row r="105" spans="2:5">
      <c r="B105" s="20">
        <v>42768</v>
      </c>
      <c r="C105" s="11" t="s">
        <v>11</v>
      </c>
      <c r="D105" s="11" t="s">
        <v>15</v>
      </c>
      <c r="E105" s="46">
        <v>235</v>
      </c>
    </row>
    <row r="106" spans="2:5">
      <c r="B106" s="20">
        <v>42786</v>
      </c>
      <c r="C106" s="11" t="s">
        <v>12</v>
      </c>
      <c r="D106" s="11" t="s">
        <v>17</v>
      </c>
      <c r="E106" s="46">
        <v>20</v>
      </c>
    </row>
    <row r="107" spans="2:5">
      <c r="B107" s="20">
        <v>42791</v>
      </c>
      <c r="C107" s="11" t="s">
        <v>12</v>
      </c>
      <c r="D107" s="11" t="s">
        <v>16</v>
      </c>
      <c r="E107" s="46">
        <v>125</v>
      </c>
    </row>
    <row r="108" spans="2:5">
      <c r="B108" s="20">
        <v>42791</v>
      </c>
      <c r="C108" s="11" t="s">
        <v>12</v>
      </c>
      <c r="D108" s="11" t="s">
        <v>18</v>
      </c>
      <c r="E108" s="46">
        <v>125</v>
      </c>
    </row>
  </sheetData>
  <phoneticPr fontId="1" type="noConversion"/>
  <pageMargins left="0.7" right="0.7" top="0.75" bottom="0.75" header="0.3" footer="0.3"/>
  <pageSetup paperSize="9" orientation="portrait" r:id="rId2"/>
  <rowBreaks count="1" manualBreakCount="1">
    <brk id="43" max="16383" man="1"/>
  </rowBreaks>
  <colBreaks count="2" manualBreakCount="2">
    <brk id="8" max="1048575" man="1"/>
    <brk id="13" max="1048575" man="1"/>
  </colBreaks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5"/>
  <dimension ref="A1:J108"/>
  <sheetViews>
    <sheetView showGridLines="0" zoomScaleNormal="100" workbookViewId="0"/>
  </sheetViews>
  <sheetFormatPr defaultColWidth="9.1796875" defaultRowHeight="15.6"/>
  <cols>
    <col min="1" max="1" width="9.1796875" style="10"/>
    <col min="2" max="2" width="11.6328125" style="11" customWidth="1"/>
    <col min="3" max="3" width="8" style="11" bestFit="1" customWidth="1"/>
    <col min="4" max="4" width="6.36328125" style="11" bestFit="1" customWidth="1"/>
    <col min="5" max="5" width="4.90625" style="11" bestFit="1" customWidth="1"/>
    <col min="6" max="7" width="5.90625" style="11" bestFit="1" customWidth="1"/>
    <col min="8" max="8" width="4.90625" style="11" bestFit="1" customWidth="1"/>
    <col min="9" max="9" width="7.36328125" style="11" bestFit="1" customWidth="1"/>
    <col min="10" max="10" width="11.36328125" style="11" customWidth="1"/>
    <col min="11" max="16384" width="9.1796875" style="11"/>
  </cols>
  <sheetData>
    <row r="1" spans="1:10">
      <c r="A1" s="10" t="s">
        <v>24</v>
      </c>
    </row>
    <row r="2" spans="1:10">
      <c r="A2" s="10" t="s">
        <v>25</v>
      </c>
    </row>
    <row r="3" spans="1:10">
      <c r="A3" s="10" t="s">
        <v>131</v>
      </c>
    </row>
    <row r="4" spans="1:10" ht="11.25" customHeight="1">
      <c r="A4" s="12" t="s">
        <v>5</v>
      </c>
    </row>
    <row r="5" spans="1:10" ht="11.25" customHeight="1">
      <c r="A5" s="17"/>
    </row>
    <row r="6" spans="1:10" ht="11.25" customHeight="1"/>
    <row r="7" spans="1:10" ht="11.25" customHeight="1">
      <c r="C7" s="21"/>
    </row>
    <row r="8" spans="1:10" ht="11.25" customHeight="1"/>
    <row r="9" spans="1:10" ht="11.25" customHeight="1"/>
    <row r="10" spans="1:10">
      <c r="C10" s="1" t="s">
        <v>20</v>
      </c>
      <c r="D10" s="1" t="s">
        <v>13</v>
      </c>
      <c r="E10"/>
      <c r="F10"/>
      <c r="G10"/>
      <c r="H10"/>
      <c r="I10"/>
      <c r="J10" s="45"/>
    </row>
    <row r="11" spans="1:10">
      <c r="C11" s="1" t="s">
        <v>9</v>
      </c>
      <c r="D11" t="s">
        <v>15</v>
      </c>
      <c r="E11" t="s">
        <v>17</v>
      </c>
      <c r="F11" t="s">
        <v>18</v>
      </c>
      <c r="G11" t="s">
        <v>16</v>
      </c>
      <c r="H11" t="s">
        <v>14</v>
      </c>
      <c r="I11" t="s">
        <v>141</v>
      </c>
      <c r="J11" s="45"/>
    </row>
    <row r="12" spans="1:10">
      <c r="C12" s="2" t="s">
        <v>10</v>
      </c>
      <c r="D12" s="19">
        <v>125</v>
      </c>
      <c r="E12" s="19"/>
      <c r="F12" s="19"/>
      <c r="G12" s="19"/>
      <c r="H12" s="19">
        <v>95</v>
      </c>
      <c r="I12" s="19">
        <v>220</v>
      </c>
      <c r="J12" s="45"/>
    </row>
    <row r="13" spans="1:10">
      <c r="C13" s="2" t="s">
        <v>12</v>
      </c>
      <c r="D13" s="19"/>
      <c r="E13" s="19">
        <v>20</v>
      </c>
      <c r="F13" s="19">
        <v>125</v>
      </c>
      <c r="G13" s="19">
        <v>125</v>
      </c>
      <c r="H13" s="19"/>
      <c r="I13" s="19">
        <v>270</v>
      </c>
      <c r="J13" s="45"/>
    </row>
    <row r="14" spans="1:10">
      <c r="C14" s="2" t="s">
        <v>11</v>
      </c>
      <c r="D14" s="19">
        <v>560</v>
      </c>
      <c r="E14" s="19"/>
      <c r="F14" s="19"/>
      <c r="G14" s="19">
        <v>250</v>
      </c>
      <c r="H14" s="19"/>
      <c r="I14" s="19">
        <v>810</v>
      </c>
      <c r="J14" s="45"/>
    </row>
    <row r="15" spans="1:10">
      <c r="C15" s="2" t="s">
        <v>141</v>
      </c>
      <c r="D15" s="19">
        <v>685</v>
      </c>
      <c r="E15" s="19">
        <v>20</v>
      </c>
      <c r="F15" s="19">
        <v>125</v>
      </c>
      <c r="G15" s="19">
        <v>375</v>
      </c>
      <c r="H15" s="19">
        <v>95</v>
      </c>
      <c r="I15" s="19">
        <v>1300</v>
      </c>
      <c r="J15" s="45"/>
    </row>
    <row r="16" spans="1:10">
      <c r="C16"/>
      <c r="D16"/>
      <c r="E16"/>
    </row>
    <row r="17" spans="3:5">
      <c r="C17"/>
      <c r="D17"/>
      <c r="E17"/>
    </row>
    <row r="18" spans="3:5">
      <c r="C18"/>
      <c r="D18"/>
      <c r="E18"/>
    </row>
    <row r="19" spans="3:5">
      <c r="C19"/>
      <c r="D19"/>
      <c r="E19"/>
    </row>
    <row r="20" spans="3:5">
      <c r="C20"/>
      <c r="D20"/>
      <c r="E20"/>
    </row>
    <row r="21" spans="3:5">
      <c r="C21"/>
      <c r="D21"/>
      <c r="E21"/>
    </row>
    <row r="22" spans="3:5">
      <c r="C22"/>
      <c r="D22"/>
      <c r="E22"/>
    </row>
    <row r="23" spans="3:5">
      <c r="C23"/>
      <c r="D23"/>
      <c r="E23"/>
    </row>
    <row r="24" spans="3:5">
      <c r="C24"/>
      <c r="D24"/>
      <c r="E24"/>
    </row>
    <row r="25" spans="3:5">
      <c r="C25"/>
      <c r="D25"/>
      <c r="E25"/>
    </row>
    <row r="26" spans="3:5">
      <c r="C26"/>
      <c r="D26"/>
      <c r="E26"/>
    </row>
    <row r="27" spans="3:5">
      <c r="C27"/>
      <c r="D27"/>
      <c r="E27"/>
    </row>
    <row r="100" spans="2:10" ht="16.2">
      <c r="B100" s="14" t="s">
        <v>8</v>
      </c>
      <c r="C100" s="14" t="s">
        <v>9</v>
      </c>
      <c r="D100" s="14" t="s">
        <v>13</v>
      </c>
      <c r="E100" s="14" t="s">
        <v>19</v>
      </c>
    </row>
    <row r="101" spans="2:10">
      <c r="B101" s="20">
        <v>42736</v>
      </c>
      <c r="C101" s="11" t="s">
        <v>10</v>
      </c>
      <c r="D101" s="11" t="s">
        <v>14</v>
      </c>
      <c r="E101" s="16">
        <v>95</v>
      </c>
    </row>
    <row r="102" spans="2:10">
      <c r="B102" s="20">
        <v>42750</v>
      </c>
      <c r="C102" s="11" t="s">
        <v>11</v>
      </c>
      <c r="D102" s="11" t="s">
        <v>15</v>
      </c>
      <c r="E102" s="16">
        <v>325</v>
      </c>
    </row>
    <row r="103" spans="2:10">
      <c r="B103" s="20">
        <v>42752</v>
      </c>
      <c r="C103" s="11" t="s">
        <v>11</v>
      </c>
      <c r="D103" s="11" t="s">
        <v>16</v>
      </c>
      <c r="E103" s="16">
        <v>250</v>
      </c>
    </row>
    <row r="104" spans="2:10">
      <c r="B104" s="20">
        <v>42756</v>
      </c>
      <c r="C104" s="11" t="s">
        <v>10</v>
      </c>
      <c r="D104" s="11" t="s">
        <v>15</v>
      </c>
      <c r="E104" s="16">
        <v>125</v>
      </c>
    </row>
    <row r="105" spans="2:10">
      <c r="B105" s="20">
        <v>42768</v>
      </c>
      <c r="C105" s="11" t="s">
        <v>11</v>
      </c>
      <c r="D105" s="11" t="s">
        <v>15</v>
      </c>
      <c r="E105" s="16">
        <v>235</v>
      </c>
    </row>
    <row r="106" spans="2:10">
      <c r="B106" s="20">
        <v>42786</v>
      </c>
      <c r="C106" s="11" t="s">
        <v>12</v>
      </c>
      <c r="D106" s="11" t="s">
        <v>17</v>
      </c>
      <c r="E106" s="16">
        <v>20</v>
      </c>
    </row>
    <row r="107" spans="2:10">
      <c r="B107" s="20">
        <v>42791</v>
      </c>
      <c r="C107" s="11" t="s">
        <v>12</v>
      </c>
      <c r="D107" s="11" t="s">
        <v>16</v>
      </c>
      <c r="E107" s="16">
        <v>125</v>
      </c>
      <c r="J107" s="45"/>
    </row>
    <row r="108" spans="2:10">
      <c r="B108" s="20">
        <v>42791</v>
      </c>
      <c r="C108" s="11" t="s">
        <v>12</v>
      </c>
      <c r="D108" s="11" t="s">
        <v>18</v>
      </c>
      <c r="E108" s="16">
        <v>125</v>
      </c>
    </row>
  </sheetData>
  <phoneticPr fontId="1" type="noConversion"/>
  <pageMargins left="0.7" right="0.7" top="0.75" bottom="0.75" header="0.3" footer="0.3"/>
  <pageSetup paperSize="9" orientation="portrait" r:id="rId2"/>
  <rowBreaks count="1" manualBreakCount="1">
    <brk id="40" max="16383" man="1"/>
  </rowBreaks>
  <colBreaks count="2" manualBreakCount="2">
    <brk id="9" max="1048575" man="1"/>
    <brk id="15" max="1048575" man="1"/>
  </colBreaks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/>
  <dimension ref="A1:J108"/>
  <sheetViews>
    <sheetView showGridLines="0" zoomScaleNormal="100" workbookViewId="0"/>
  </sheetViews>
  <sheetFormatPr defaultColWidth="9.1796875" defaultRowHeight="15.6"/>
  <cols>
    <col min="1" max="1" width="9.1796875" style="10"/>
    <col min="2" max="2" width="11.08984375" style="11" customWidth="1"/>
    <col min="3" max="3" width="8" style="11" bestFit="1" customWidth="1"/>
    <col min="4" max="4" width="6.36328125" style="11" bestFit="1" customWidth="1"/>
    <col min="5" max="6" width="4.90625" style="11" bestFit="1" customWidth="1"/>
    <col min="7" max="8" width="5.90625" style="11" bestFit="1" customWidth="1"/>
    <col min="9" max="9" width="7.36328125" style="11" bestFit="1" customWidth="1"/>
    <col min="10" max="10" width="11.36328125" style="11" customWidth="1"/>
    <col min="11" max="16384" width="9.1796875" style="11"/>
  </cols>
  <sheetData>
    <row r="1" spans="1:10">
      <c r="A1" s="10" t="s">
        <v>137</v>
      </c>
    </row>
    <row r="2" spans="1:10">
      <c r="A2" s="12" t="s">
        <v>5</v>
      </c>
    </row>
    <row r="3" spans="1:10">
      <c r="A3" s="13"/>
    </row>
    <row r="5" spans="1:10" ht="12" customHeight="1"/>
    <row r="6" spans="1:10" ht="12" customHeight="1"/>
    <row r="7" spans="1:10" ht="12" customHeight="1">
      <c r="C7" s="21"/>
    </row>
    <row r="8" spans="1:10" ht="12" customHeight="1"/>
    <row r="9" spans="1:10" ht="12" customHeight="1"/>
    <row r="10" spans="1:10">
      <c r="C10" s="1" t="s">
        <v>20</v>
      </c>
      <c r="D10" s="1" t="s">
        <v>13</v>
      </c>
      <c r="E10"/>
      <c r="F10"/>
      <c r="G10"/>
      <c r="H10"/>
      <c r="I10"/>
      <c r="J10" s="45"/>
    </row>
    <row r="11" spans="1:10">
      <c r="C11" s="1" t="s">
        <v>9</v>
      </c>
      <c r="D11" t="s">
        <v>15</v>
      </c>
      <c r="E11" t="s">
        <v>14</v>
      </c>
      <c r="F11" t="s">
        <v>17</v>
      </c>
      <c r="G11" t="s">
        <v>18</v>
      </c>
      <c r="H11" t="s">
        <v>16</v>
      </c>
      <c r="I11" t="s">
        <v>141</v>
      </c>
      <c r="J11" s="45"/>
    </row>
    <row r="12" spans="1:10">
      <c r="C12" s="2" t="s">
        <v>10</v>
      </c>
      <c r="D12" s="19">
        <v>125</v>
      </c>
      <c r="E12" s="19">
        <v>95</v>
      </c>
      <c r="F12" s="19"/>
      <c r="G12" s="19"/>
      <c r="H12" s="19"/>
      <c r="I12" s="19">
        <v>220</v>
      </c>
      <c r="J12" s="45"/>
    </row>
    <row r="13" spans="1:10">
      <c r="C13" s="2" t="s">
        <v>12</v>
      </c>
      <c r="D13" s="19"/>
      <c r="E13" s="19"/>
      <c r="F13" s="19">
        <v>20</v>
      </c>
      <c r="G13" s="19">
        <v>125</v>
      </c>
      <c r="H13" s="19">
        <v>125</v>
      </c>
      <c r="I13" s="19">
        <v>270</v>
      </c>
      <c r="J13" s="45"/>
    </row>
    <row r="14" spans="1:10">
      <c r="C14" s="2" t="s">
        <v>11</v>
      </c>
      <c r="D14" s="19">
        <v>560</v>
      </c>
      <c r="E14" s="19"/>
      <c r="F14" s="19"/>
      <c r="G14" s="19"/>
      <c r="H14" s="19">
        <v>250</v>
      </c>
      <c r="I14" s="19">
        <v>810</v>
      </c>
      <c r="J14" s="45"/>
    </row>
    <row r="15" spans="1:10">
      <c r="C15" s="2" t="s">
        <v>141</v>
      </c>
      <c r="D15" s="19">
        <v>685</v>
      </c>
      <c r="E15" s="19">
        <v>95</v>
      </c>
      <c r="F15" s="19">
        <v>20</v>
      </c>
      <c r="G15" s="19">
        <v>125</v>
      </c>
      <c r="H15" s="19">
        <v>375</v>
      </c>
      <c r="I15" s="19">
        <v>1300</v>
      </c>
      <c r="J15" s="45"/>
    </row>
    <row r="16" spans="1:10">
      <c r="C16"/>
      <c r="D16"/>
      <c r="E16"/>
    </row>
    <row r="17" spans="3:5">
      <c r="C17"/>
      <c r="D17"/>
      <c r="E17"/>
    </row>
    <row r="18" spans="3:5">
      <c r="C18"/>
      <c r="D18"/>
      <c r="E18"/>
    </row>
    <row r="19" spans="3:5">
      <c r="C19"/>
      <c r="D19"/>
      <c r="E19"/>
    </row>
    <row r="20" spans="3:5">
      <c r="C20"/>
      <c r="D20"/>
      <c r="E20"/>
    </row>
    <row r="21" spans="3:5">
      <c r="C21"/>
      <c r="D21"/>
      <c r="E21"/>
    </row>
    <row r="22" spans="3:5">
      <c r="C22"/>
      <c r="D22"/>
      <c r="E22"/>
    </row>
    <row r="23" spans="3:5">
      <c r="C23"/>
      <c r="D23"/>
      <c r="E23"/>
    </row>
    <row r="24" spans="3:5">
      <c r="C24"/>
      <c r="D24"/>
      <c r="E24"/>
    </row>
    <row r="25" spans="3:5">
      <c r="C25"/>
      <c r="D25"/>
      <c r="E25"/>
    </row>
    <row r="26" spans="3:5">
      <c r="C26"/>
      <c r="D26"/>
      <c r="E26"/>
    </row>
    <row r="27" spans="3:5">
      <c r="C27"/>
      <c r="D27"/>
      <c r="E27"/>
    </row>
    <row r="100" spans="2:5">
      <c r="B100" s="11" t="s">
        <v>8</v>
      </c>
      <c r="C100" s="11" t="s">
        <v>9</v>
      </c>
      <c r="D100" s="11" t="s">
        <v>13</v>
      </c>
      <c r="E100" s="11" t="s">
        <v>19</v>
      </c>
    </row>
    <row r="101" spans="2:5">
      <c r="B101" s="20">
        <v>42736</v>
      </c>
      <c r="C101" s="45" t="s">
        <v>10</v>
      </c>
      <c r="D101" s="45" t="s">
        <v>14</v>
      </c>
      <c r="E101" s="22">
        <v>95</v>
      </c>
    </row>
    <row r="102" spans="2:5">
      <c r="B102" s="20">
        <v>42750</v>
      </c>
      <c r="C102" s="45" t="s">
        <v>11</v>
      </c>
      <c r="D102" s="45" t="s">
        <v>15</v>
      </c>
      <c r="E102" s="22">
        <v>325</v>
      </c>
    </row>
    <row r="103" spans="2:5">
      <c r="B103" s="20">
        <v>42752</v>
      </c>
      <c r="C103" s="45" t="s">
        <v>11</v>
      </c>
      <c r="D103" s="45" t="s">
        <v>16</v>
      </c>
      <c r="E103" s="22">
        <v>250</v>
      </c>
    </row>
    <row r="104" spans="2:5">
      <c r="B104" s="20">
        <v>42756</v>
      </c>
      <c r="C104" s="45" t="s">
        <v>10</v>
      </c>
      <c r="D104" s="45" t="s">
        <v>15</v>
      </c>
      <c r="E104" s="22">
        <v>125</v>
      </c>
    </row>
    <row r="105" spans="2:5">
      <c r="B105" s="20">
        <v>42768</v>
      </c>
      <c r="C105" s="45" t="s">
        <v>11</v>
      </c>
      <c r="D105" s="45" t="s">
        <v>15</v>
      </c>
      <c r="E105" s="22">
        <v>235</v>
      </c>
    </row>
    <row r="106" spans="2:5">
      <c r="B106" s="20">
        <v>42786</v>
      </c>
      <c r="C106" s="45" t="s">
        <v>12</v>
      </c>
      <c r="D106" s="45" t="s">
        <v>17</v>
      </c>
      <c r="E106" s="22">
        <v>20</v>
      </c>
    </row>
    <row r="107" spans="2:5">
      <c r="B107" s="20">
        <v>42791</v>
      </c>
      <c r="C107" s="45" t="s">
        <v>12</v>
      </c>
      <c r="D107" s="45" t="s">
        <v>16</v>
      </c>
      <c r="E107" s="22">
        <v>125</v>
      </c>
    </row>
    <row r="108" spans="2:5">
      <c r="B108" s="20">
        <v>42791</v>
      </c>
      <c r="C108" s="45" t="s">
        <v>12</v>
      </c>
      <c r="D108" s="45" t="s">
        <v>18</v>
      </c>
      <c r="E108" s="22">
        <v>125</v>
      </c>
    </row>
  </sheetData>
  <phoneticPr fontId="1" type="noConversion"/>
  <pageMargins left="0.7" right="0.7" top="0.75" bottom="0.75" header="0.3" footer="0.3"/>
  <pageSetup paperSize="9" orientation="portrait" r:id="rId2"/>
  <rowBreaks count="1" manualBreakCount="1">
    <brk id="43" max="16383" man="1"/>
  </rowBreaks>
  <colBreaks count="2" manualBreakCount="2">
    <brk id="9" max="1048575" man="1"/>
    <brk id="17" max="107" man="1"/>
  </colBreaks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9"/>
  <dimension ref="A1:C7"/>
  <sheetViews>
    <sheetView showGridLines="0" zoomScaleNormal="100" workbookViewId="0"/>
  </sheetViews>
  <sheetFormatPr defaultColWidth="9.1796875" defaultRowHeight="15.6"/>
  <cols>
    <col min="1" max="1" width="9.1796875" style="10"/>
    <col min="2" max="2" width="9.1796875" style="11"/>
    <col min="3" max="3" width="14.54296875" style="11" customWidth="1"/>
    <col min="4" max="9" width="7.36328125" style="11" customWidth="1"/>
    <col min="10" max="10" width="10.81640625" style="11" customWidth="1"/>
    <col min="11" max="16384" width="9.1796875" style="11"/>
  </cols>
  <sheetData>
    <row r="1" spans="1:3">
      <c r="A1" s="10" t="s">
        <v>132</v>
      </c>
    </row>
    <row r="2" spans="1:3">
      <c r="A2" s="10" t="s">
        <v>26</v>
      </c>
    </row>
    <row r="3" spans="1:3">
      <c r="A3" s="12" t="s">
        <v>5</v>
      </c>
    </row>
    <row r="4" spans="1:3">
      <c r="A4" s="23"/>
    </row>
    <row r="7" spans="1:3" ht="20.399999999999999">
      <c r="C7" s="21"/>
    </row>
  </sheetData>
  <phoneticPr fontId="1" type="noConversion"/>
  <pageMargins left="0.7" right="0.7" top="0.75" bottom="0.75" header="0.3" footer="0.3"/>
  <pageSetup paperSize="9" orientation="portrait" r:id="rId1"/>
  <colBreaks count="1" manualBreakCount="1">
    <brk id="8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/>
  <dimension ref="A1:I108"/>
  <sheetViews>
    <sheetView showGridLines="0" zoomScaleNormal="100" workbookViewId="0"/>
  </sheetViews>
  <sheetFormatPr defaultColWidth="9.1796875" defaultRowHeight="15.6"/>
  <cols>
    <col min="1" max="1" width="9.1796875" style="10"/>
    <col min="2" max="2" width="8" style="11" bestFit="1" customWidth="1"/>
    <col min="3" max="3" width="7.81640625" style="11" bestFit="1" customWidth="1"/>
    <col min="4" max="4" width="9.54296875" style="11" customWidth="1"/>
    <col min="5" max="5" width="9.6328125" style="11" customWidth="1"/>
    <col min="6" max="9" width="11.1796875" style="11" customWidth="1"/>
    <col min="10" max="16384" width="9.1796875" style="11"/>
  </cols>
  <sheetData>
    <row r="1" spans="1:9" ht="15" customHeight="1">
      <c r="A1" s="24" t="s">
        <v>27</v>
      </c>
    </row>
    <row r="2" spans="1:9" ht="15" customHeight="1">
      <c r="A2" s="10" t="s">
        <v>28</v>
      </c>
    </row>
    <row r="3" spans="1:9" ht="15" customHeight="1">
      <c r="A3" s="10" t="s">
        <v>29</v>
      </c>
    </row>
    <row r="4" spans="1:9" ht="15" customHeight="1">
      <c r="A4" s="10" t="s">
        <v>133</v>
      </c>
    </row>
    <row r="5" spans="1:9" ht="15" customHeight="1">
      <c r="A5" s="12" t="s">
        <v>30</v>
      </c>
    </row>
    <row r="6" spans="1:9" ht="15" customHeight="1">
      <c r="A6" s="17"/>
    </row>
    <row r="7" spans="1:9" ht="9.75" customHeight="1">
      <c r="A7" s="24"/>
    </row>
    <row r="8" spans="1:9" ht="13.5" customHeight="1"/>
    <row r="9" spans="1:9" ht="23.25" customHeight="1">
      <c r="H9" s="21" t="str">
        <f>IF(AND($B$14="购买者",$H$17=810),"好样的！已放置"," ")</f>
        <v xml:space="preserve"> </v>
      </c>
    </row>
    <row r="10" spans="1:9" ht="19.5" customHeight="1">
      <c r="H10" s="21" t="str">
        <f>IF(AND($B$14="购买者",$H$17=810),"第一列字段。单击"," ")</f>
        <v xml:space="preserve"> </v>
      </c>
    </row>
    <row r="11" spans="1:9" ht="19.5" customHeight="1">
      <c r="H11" s="21" t="str">
        <f>IF(AND($B$14="购买者",$H$17=810),"“下一步”继续..."," ")</f>
        <v xml:space="preserve"> </v>
      </c>
    </row>
    <row r="13" spans="1:9">
      <c r="B13" s="1" t="s">
        <v>9</v>
      </c>
      <c r="C13" t="s">
        <v>20</v>
      </c>
      <c r="D13"/>
      <c r="E13" s="45"/>
      <c r="F13" s="45"/>
      <c r="G13" s="45"/>
      <c r="H13" s="45"/>
      <c r="I13" s="45"/>
    </row>
    <row r="14" spans="1:9">
      <c r="B14" s="2" t="s">
        <v>10</v>
      </c>
      <c r="C14" s="19">
        <v>220</v>
      </c>
      <c r="D14"/>
      <c r="E14" s="45"/>
      <c r="F14" s="45"/>
      <c r="G14" s="45"/>
      <c r="H14" s="45"/>
      <c r="I14" s="45"/>
    </row>
    <row r="15" spans="1:9">
      <c r="B15" s="2" t="s">
        <v>12</v>
      </c>
      <c r="C15" s="19">
        <v>270</v>
      </c>
      <c r="D15"/>
      <c r="E15" s="45"/>
      <c r="F15" s="45"/>
      <c r="G15" s="45"/>
      <c r="H15" s="45"/>
      <c r="I15" s="45"/>
    </row>
    <row r="16" spans="1:9">
      <c r="B16" s="2" t="s">
        <v>11</v>
      </c>
      <c r="C16" s="19">
        <v>810</v>
      </c>
      <c r="D16"/>
      <c r="E16" s="45"/>
      <c r="F16" s="45"/>
      <c r="G16" s="45"/>
      <c r="H16" s="45"/>
      <c r="I16" s="45"/>
    </row>
    <row r="17" spans="2:9">
      <c r="B17" s="2" t="s">
        <v>141</v>
      </c>
      <c r="C17" s="19">
        <v>1300</v>
      </c>
      <c r="D17"/>
      <c r="E17" s="45"/>
      <c r="F17" s="45"/>
      <c r="G17" s="45"/>
      <c r="H17" s="45"/>
      <c r="I17" s="45"/>
    </row>
    <row r="18" spans="2:9">
      <c r="B18"/>
      <c r="C18"/>
      <c r="D18"/>
      <c r="E18" s="45"/>
      <c r="F18" s="45"/>
      <c r="G18" s="45"/>
      <c r="H18" s="45"/>
      <c r="I18" s="45"/>
    </row>
    <row r="19" spans="2:9">
      <c r="B19"/>
      <c r="C19"/>
      <c r="D19"/>
    </row>
    <row r="20" spans="2:9">
      <c r="B20"/>
      <c r="C20"/>
      <c r="D20"/>
    </row>
    <row r="21" spans="2:9">
      <c r="B21"/>
      <c r="C21"/>
      <c r="D21"/>
    </row>
    <row r="22" spans="2:9">
      <c r="B22"/>
      <c r="C22"/>
      <c r="D22"/>
    </row>
    <row r="23" spans="2:9">
      <c r="B23"/>
      <c r="C23"/>
      <c r="D23"/>
    </row>
    <row r="24" spans="2:9">
      <c r="B24"/>
      <c r="C24"/>
      <c r="D24"/>
    </row>
    <row r="25" spans="2:9">
      <c r="B25"/>
      <c r="C25"/>
      <c r="D25"/>
    </row>
    <row r="26" spans="2:9">
      <c r="B26"/>
      <c r="C26"/>
      <c r="D26"/>
    </row>
    <row r="27" spans="2:9">
      <c r="B27"/>
      <c r="C27"/>
      <c r="D27"/>
    </row>
    <row r="28" spans="2:9">
      <c r="B28"/>
      <c r="C28"/>
      <c r="D28"/>
    </row>
    <row r="29" spans="2:9">
      <c r="B29"/>
      <c r="C29"/>
      <c r="D29"/>
    </row>
    <row r="30" spans="2:9">
      <c r="B30"/>
      <c r="C30"/>
      <c r="D30"/>
    </row>
    <row r="100" spans="2:5">
      <c r="B100" s="11" t="s">
        <v>8</v>
      </c>
      <c r="C100" s="11" t="s">
        <v>9</v>
      </c>
      <c r="D100" s="11" t="s">
        <v>13</v>
      </c>
      <c r="E100" s="11" t="s">
        <v>19</v>
      </c>
    </row>
    <row r="101" spans="2:5">
      <c r="B101" s="20">
        <v>42736</v>
      </c>
      <c r="C101" s="45" t="s">
        <v>10</v>
      </c>
      <c r="D101" s="45" t="s">
        <v>14</v>
      </c>
      <c r="E101" s="25">
        <v>95</v>
      </c>
    </row>
    <row r="102" spans="2:5">
      <c r="B102" s="20">
        <v>42750</v>
      </c>
      <c r="C102" s="45" t="s">
        <v>11</v>
      </c>
      <c r="D102" s="45" t="s">
        <v>15</v>
      </c>
      <c r="E102" s="25">
        <v>325</v>
      </c>
    </row>
    <row r="103" spans="2:5">
      <c r="B103" s="20">
        <v>42752</v>
      </c>
      <c r="C103" s="45" t="s">
        <v>11</v>
      </c>
      <c r="D103" s="45" t="s">
        <v>16</v>
      </c>
      <c r="E103" s="25">
        <v>250</v>
      </c>
    </row>
    <row r="104" spans="2:5">
      <c r="B104" s="20">
        <v>42756</v>
      </c>
      <c r="C104" s="45" t="s">
        <v>10</v>
      </c>
      <c r="D104" s="45" t="s">
        <v>15</v>
      </c>
      <c r="E104" s="25">
        <v>125</v>
      </c>
    </row>
    <row r="105" spans="2:5">
      <c r="B105" s="20">
        <v>42768</v>
      </c>
      <c r="C105" s="45" t="s">
        <v>11</v>
      </c>
      <c r="D105" s="45" t="s">
        <v>15</v>
      </c>
      <c r="E105" s="25">
        <v>235</v>
      </c>
    </row>
    <row r="106" spans="2:5">
      <c r="B106" s="20">
        <v>42786</v>
      </c>
      <c r="C106" s="45" t="s">
        <v>12</v>
      </c>
      <c r="D106" s="45" t="s">
        <v>17</v>
      </c>
      <c r="E106" s="25">
        <v>20</v>
      </c>
    </row>
    <row r="107" spans="2:5">
      <c r="B107" s="20">
        <v>42791</v>
      </c>
      <c r="C107" s="45" t="s">
        <v>12</v>
      </c>
      <c r="D107" s="45" t="s">
        <v>16</v>
      </c>
      <c r="E107" s="25">
        <v>125</v>
      </c>
    </row>
    <row r="108" spans="2:5">
      <c r="B108" s="20">
        <v>42791</v>
      </c>
      <c r="C108" s="45" t="s">
        <v>12</v>
      </c>
      <c r="D108" s="45" t="s">
        <v>18</v>
      </c>
      <c r="E108" s="25">
        <v>125</v>
      </c>
    </row>
  </sheetData>
  <phoneticPr fontId="1" type="noConversion"/>
  <pageMargins left="0.7" right="0.7" top="0.75" bottom="0.75" header="0.3" footer="0.3"/>
  <pageSetup paperSize="9" orientation="portrait" r:id="rId2"/>
  <rowBreaks count="1" manualBreakCount="1">
    <brk id="41" max="16383" man="1"/>
  </rowBreaks>
  <colBreaks count="1" manualBreakCount="1">
    <brk id="7" max="1048575" man="1"/>
  </colBreaks>
  <drawing r:id="rId3"/>
  <tableParts count="1"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8"/>
  <dimension ref="A1:N108"/>
  <sheetViews>
    <sheetView showGridLines="0" zoomScaleNormal="100" workbookViewId="0"/>
  </sheetViews>
  <sheetFormatPr defaultColWidth="9.1796875" defaultRowHeight="15.6"/>
  <cols>
    <col min="1" max="1" width="9.1796875" style="10"/>
    <col min="2" max="2" width="11.90625" style="11" customWidth="1"/>
    <col min="3" max="3" width="9.90625" style="11" bestFit="1" customWidth="1"/>
    <col min="4" max="4" width="6.36328125" style="11" bestFit="1" customWidth="1"/>
    <col min="5" max="6" width="5.90625" style="11" bestFit="1" customWidth="1"/>
    <col min="7" max="7" width="4.90625" style="11" bestFit="1" customWidth="1"/>
    <col min="8" max="8" width="5.90625" style="11" bestFit="1" customWidth="1"/>
    <col min="9" max="9" width="7.36328125" style="11" bestFit="1" customWidth="1"/>
    <col min="10" max="10" width="11.1796875" style="11" customWidth="1"/>
    <col min="11" max="15" width="9.1796875" style="11" customWidth="1"/>
    <col min="16" max="16384" width="9.1796875" style="11"/>
  </cols>
  <sheetData>
    <row r="1" spans="1:14">
      <c r="A1" s="10" t="s">
        <v>31</v>
      </c>
    </row>
    <row r="2" spans="1:14">
      <c r="A2" s="10" t="s">
        <v>32</v>
      </c>
    </row>
    <row r="3" spans="1:14">
      <c r="A3" s="10" t="s">
        <v>134</v>
      </c>
    </row>
    <row r="4" spans="1:14" ht="12.75" customHeight="1">
      <c r="A4" s="10" t="s">
        <v>33</v>
      </c>
    </row>
    <row r="5" spans="1:14" ht="12.75" customHeight="1">
      <c r="A5" s="12" t="s">
        <v>5</v>
      </c>
    </row>
    <row r="6" spans="1:14" ht="12.75" customHeight="1">
      <c r="A6" s="17"/>
      <c r="K6" s="45"/>
      <c r="L6" s="45"/>
      <c r="M6" s="45"/>
      <c r="N6" s="45"/>
    </row>
    <row r="7" spans="1:14" ht="12.75" customHeight="1">
      <c r="K7" s="45"/>
      <c r="L7" s="45"/>
      <c r="M7" s="45"/>
      <c r="N7" s="45"/>
    </row>
    <row r="8" spans="1:14" ht="12.75" customHeight="1">
      <c r="K8" s="45"/>
      <c r="L8" s="45"/>
      <c r="M8" s="45"/>
      <c r="N8" s="45"/>
    </row>
    <row r="9" spans="1:14">
      <c r="C9" s="26" t="s">
        <v>127</v>
      </c>
      <c r="D9" s="52" t="s">
        <v>13</v>
      </c>
      <c r="E9" s="50"/>
      <c r="F9" s="50"/>
      <c r="G9" s="50"/>
      <c r="H9" s="50"/>
      <c r="I9" s="50"/>
      <c r="J9" s="45"/>
      <c r="K9" s="45"/>
      <c r="L9" s="45"/>
      <c r="M9" s="45"/>
      <c r="N9" s="45"/>
    </row>
    <row r="10" spans="1:14">
      <c r="C10" s="4" t="s">
        <v>9</v>
      </c>
      <c r="D10" s="52" t="s">
        <v>14</v>
      </c>
      <c r="E10" s="52" t="s">
        <v>16</v>
      </c>
      <c r="F10" s="52" t="s">
        <v>15</v>
      </c>
      <c r="G10" s="52" t="s">
        <v>17</v>
      </c>
      <c r="H10" s="52" t="s">
        <v>18</v>
      </c>
      <c r="I10" s="53" t="s">
        <v>141</v>
      </c>
      <c r="J10" s="45"/>
      <c r="K10" s="45"/>
      <c r="L10" s="45"/>
      <c r="M10" s="45"/>
      <c r="N10" s="45"/>
    </row>
    <row r="11" spans="1:14">
      <c r="C11" s="51" t="s">
        <v>10</v>
      </c>
      <c r="D11" s="27">
        <v>95</v>
      </c>
      <c r="E11" s="27"/>
      <c r="F11" s="27">
        <v>125</v>
      </c>
      <c r="G11" s="27"/>
      <c r="H11" s="27"/>
      <c r="I11" s="54">
        <v>220</v>
      </c>
      <c r="J11" s="45"/>
      <c r="K11" s="45"/>
      <c r="L11" s="45"/>
      <c r="M11" s="45"/>
      <c r="N11" s="45"/>
    </row>
    <row r="12" spans="1:14">
      <c r="C12" s="51" t="s">
        <v>12</v>
      </c>
      <c r="D12" s="27"/>
      <c r="E12" s="27">
        <v>125</v>
      </c>
      <c r="F12" s="27"/>
      <c r="G12" s="27">
        <v>20</v>
      </c>
      <c r="H12" s="27">
        <v>125</v>
      </c>
      <c r="I12" s="54">
        <v>270</v>
      </c>
      <c r="J12" s="45"/>
      <c r="K12" s="45"/>
      <c r="L12" s="45"/>
      <c r="M12" s="45"/>
      <c r="N12" s="45"/>
    </row>
    <row r="13" spans="1:14">
      <c r="C13" s="51" t="s">
        <v>11</v>
      </c>
      <c r="D13" s="27"/>
      <c r="E13" s="27">
        <v>250</v>
      </c>
      <c r="F13" s="27">
        <v>560</v>
      </c>
      <c r="G13" s="27"/>
      <c r="H13" s="27"/>
      <c r="I13" s="54">
        <v>810</v>
      </c>
      <c r="J13" s="45"/>
    </row>
    <row r="14" spans="1:14">
      <c r="C14" s="55" t="s">
        <v>141</v>
      </c>
      <c r="D14" s="54">
        <v>95</v>
      </c>
      <c r="E14" s="54">
        <v>375</v>
      </c>
      <c r="F14" s="54">
        <v>685</v>
      </c>
      <c r="G14" s="54">
        <v>20</v>
      </c>
      <c r="H14" s="54">
        <v>125</v>
      </c>
      <c r="I14" s="54">
        <v>1300</v>
      </c>
      <c r="J14" s="45"/>
      <c r="K14" s="45"/>
    </row>
    <row r="15" spans="1:14">
      <c r="C15"/>
      <c r="D15"/>
      <c r="E15"/>
      <c r="K15" s="45"/>
    </row>
    <row r="16" spans="1:14">
      <c r="C16"/>
      <c r="D16"/>
      <c r="E16"/>
      <c r="K16" s="45"/>
    </row>
    <row r="17" spans="3:11">
      <c r="C17"/>
      <c r="D17"/>
      <c r="E17"/>
      <c r="K17" s="45"/>
    </row>
    <row r="18" spans="3:11">
      <c r="C18"/>
      <c r="D18"/>
      <c r="E18"/>
    </row>
    <row r="19" spans="3:11">
      <c r="C19"/>
      <c r="D19"/>
      <c r="E19"/>
    </row>
    <row r="20" spans="3:11">
      <c r="C20"/>
      <c r="D20"/>
      <c r="E20"/>
    </row>
    <row r="21" spans="3:11">
      <c r="C21"/>
      <c r="D21"/>
      <c r="E21"/>
    </row>
    <row r="22" spans="3:11">
      <c r="C22"/>
      <c r="D22"/>
      <c r="E22"/>
    </row>
    <row r="23" spans="3:11">
      <c r="C23"/>
      <c r="D23"/>
      <c r="E23"/>
    </row>
    <row r="24" spans="3:11">
      <c r="C24"/>
      <c r="D24"/>
      <c r="E24"/>
    </row>
    <row r="25" spans="3:11">
      <c r="C25"/>
      <c r="D25"/>
      <c r="E25"/>
    </row>
    <row r="26" spans="3:11">
      <c r="C26"/>
      <c r="D26"/>
      <c r="E26"/>
    </row>
    <row r="100" spans="2:5" ht="16.2">
      <c r="B100" s="14" t="s">
        <v>8</v>
      </c>
      <c r="C100" s="14" t="s">
        <v>9</v>
      </c>
      <c r="D100" s="14" t="s">
        <v>13</v>
      </c>
      <c r="E100" s="14" t="s">
        <v>19</v>
      </c>
    </row>
    <row r="101" spans="2:5">
      <c r="B101" s="20">
        <v>42736</v>
      </c>
      <c r="C101" s="45" t="s">
        <v>10</v>
      </c>
      <c r="D101" s="45" t="s">
        <v>14</v>
      </c>
      <c r="E101" s="46">
        <v>95</v>
      </c>
    </row>
    <row r="102" spans="2:5">
      <c r="B102" s="20">
        <v>42750</v>
      </c>
      <c r="C102" s="45" t="s">
        <v>11</v>
      </c>
      <c r="D102" s="45" t="s">
        <v>15</v>
      </c>
      <c r="E102" s="46">
        <v>325</v>
      </c>
    </row>
    <row r="103" spans="2:5">
      <c r="B103" s="20">
        <v>42752</v>
      </c>
      <c r="C103" s="45" t="s">
        <v>11</v>
      </c>
      <c r="D103" s="45" t="s">
        <v>16</v>
      </c>
      <c r="E103" s="46">
        <v>250</v>
      </c>
    </row>
    <row r="104" spans="2:5">
      <c r="B104" s="20">
        <v>42756</v>
      </c>
      <c r="C104" s="45" t="s">
        <v>10</v>
      </c>
      <c r="D104" s="45" t="s">
        <v>15</v>
      </c>
      <c r="E104" s="46">
        <v>125</v>
      </c>
    </row>
    <row r="105" spans="2:5">
      <c r="B105" s="20">
        <v>42768</v>
      </c>
      <c r="C105" s="45" t="s">
        <v>11</v>
      </c>
      <c r="D105" s="45" t="s">
        <v>15</v>
      </c>
      <c r="E105" s="46">
        <v>235</v>
      </c>
    </row>
    <row r="106" spans="2:5">
      <c r="B106" s="20">
        <v>42786</v>
      </c>
      <c r="C106" s="45" t="s">
        <v>12</v>
      </c>
      <c r="D106" s="45" t="s">
        <v>17</v>
      </c>
      <c r="E106" s="46">
        <v>20</v>
      </c>
    </row>
    <row r="107" spans="2:5">
      <c r="B107" s="20">
        <v>42791</v>
      </c>
      <c r="C107" s="45" t="s">
        <v>12</v>
      </c>
      <c r="D107" s="45" t="s">
        <v>16</v>
      </c>
      <c r="E107" s="46">
        <v>125</v>
      </c>
    </row>
    <row r="108" spans="2:5">
      <c r="B108" s="20">
        <v>42791</v>
      </c>
      <c r="C108" s="45" t="s">
        <v>12</v>
      </c>
      <c r="D108" s="45" t="s">
        <v>18</v>
      </c>
      <c r="E108" s="46">
        <v>125</v>
      </c>
    </row>
  </sheetData>
  <phoneticPr fontId="1" type="noConversion"/>
  <pageMargins left="0.7" right="0.7" top="0.75" bottom="0.75" header="0.3" footer="0.3"/>
  <pageSetup paperSize="9" orientation="portrait" r:id="rId2"/>
  <rowBreaks count="1" manualBreakCount="1">
    <brk id="43" max="16383" man="1"/>
  </rowBreaks>
  <colBreaks count="1" manualBreakCount="1">
    <brk id="7" max="1048575" man="1"/>
  </colBreaks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f83e6f8-886b-43af-82bd-c70191393313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2B1C47AD08B946A60F426AF87C5B61" ma:contentTypeVersion="17" ma:contentTypeDescription="Create a new document." ma:contentTypeScope="" ma:versionID="404ea20462402f80f4fc55dfa67f5be9">
  <xsd:schema xmlns:xsd="http://www.w3.org/2001/XMLSchema" xmlns:xs="http://www.w3.org/2001/XMLSchema" xmlns:p="http://schemas.microsoft.com/office/2006/metadata/properties" xmlns:ns1="http://schemas.microsoft.com/sharepoint/v3" xmlns:ns3="dd7c47ff-c060-483d-b183-fc753face390" xmlns:ns4="7f83e6f8-886b-43af-82bd-c70191393313" targetNamespace="http://schemas.microsoft.com/office/2006/metadata/properties" ma:root="true" ma:fieldsID="cb9166c5be9d9327f794e20268dd75b4" ns1:_="" ns3:_="" ns4:_="">
    <xsd:import namespace="http://schemas.microsoft.com/sharepoint/v3"/>
    <xsd:import namespace="dd7c47ff-c060-483d-b183-fc753face390"/>
    <xsd:import namespace="7f83e6f8-886b-43af-82bd-c70191393313"/>
    <xsd:element name="properties">
      <xsd:complexType>
        <xsd:sequence>
          <xsd:element name="documentManagement">
            <xsd:complexType>
              <xsd:all>
                <xsd:element ref="ns3:SharedWithDetails" minOccurs="0"/>
                <xsd:element ref="ns3:SharedWithUser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1:_ip_UnifiedCompliancePolicyProperties" minOccurs="0"/>
                <xsd:element ref="ns1:_ip_UnifiedCompliancePolicyUIAction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7c47ff-c060-483d-b183-fc753face390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83e6f8-886b-43af-82bd-c701913933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7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8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9" nillable="true" ma:displayName="MediaServiceOCR" ma:description="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description="" ma:internalName="MediaServiceKeyPoints" ma:readOnly="fals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08E896-550B-4A3C-B56E-9540575C69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F44CAA-2682-4B2B-8C04-5B8DBC979155}">
  <ds:schemaRefs>
    <ds:schemaRef ds:uri="http://schemas.microsoft.com/office/2006/metadata/properties"/>
    <ds:schemaRef ds:uri="http://schemas.microsoft.com/office/infopath/2007/PartnerControls"/>
    <ds:schemaRef ds:uri="7f83e6f8-886b-43af-82bd-c70191393313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EE5C8CB5-71A9-485D-81A4-FDC8363AA8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d7c47ff-c060-483d-b183-fc753face390"/>
    <ds:schemaRef ds:uri="7f83e6f8-886b-43af-82bd-c701913933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TM16410255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开始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了解详细信息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2018-06-06T23:42:07Z</dcterms:created>
  <dcterms:modified xsi:type="dcterms:W3CDTF">2023-05-21T06:47:37Z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0x010100622B1C47AD08B946A60F426AF87C5B61</vt:lpwstr>
  </property>
</Properties>
</file>